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2.xml" ContentType="application/vnd.openxmlformats-officedocument.spreadsheetml.pivotCacheDefinitio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xl/pivotCache/pivotCacheRecords2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 activeTab="4"/>
  </bookViews>
  <sheets>
    <sheet name="Podsumowanie" sheetId="1" r:id="rId1"/>
    <sheet name="Standardy jakościowe" sheetId="2" r:id="rId2"/>
    <sheet name="JednostkiOrganizacyjnePłatnicy" sheetId="3" r:id="rId3"/>
    <sheet name="Zużycie oświetlenie uliczne" sheetId="4" r:id="rId4"/>
    <sheet name="Zużycie obiekty i budynki" sheetId="5" r:id="rId5"/>
  </sheets>
  <definedNames>
    <definedName name="_xlnm._FilterDatabase" localSheetId="4">'Zużycie obiekty i budynki'!$A$9:$U$95</definedName>
    <definedName name="_xlnm._FilterDatabase" localSheetId="3">'Zużycie oświetlenie uliczne'!$A$9:$U$41</definedName>
  </definedNames>
  <calcPr calcId="125725" iterateDelta="1E-4"/>
  <pivotCaches>
    <pivotCache cacheId="0" r:id="rId6"/>
    <pivotCache cacheId="1" r:id="rId7"/>
  </pivotCaches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95" i="5"/>
  <c r="N94"/>
  <c r="N93"/>
  <c r="N92"/>
  <c r="N91"/>
  <c r="N90"/>
  <c r="N89"/>
  <c r="N88"/>
  <c r="N87"/>
  <c r="N86"/>
  <c r="N85"/>
  <c r="N84"/>
  <c r="N83"/>
  <c r="N82"/>
  <c r="N81"/>
  <c r="N80"/>
  <c r="N79"/>
  <c r="N78"/>
  <c r="N77"/>
  <c r="N76"/>
  <c r="N75"/>
  <c r="N74"/>
  <c r="N73"/>
  <c r="N72"/>
  <c r="N71"/>
  <c r="N70"/>
  <c r="N69"/>
  <c r="N68"/>
  <c r="N67"/>
  <c r="N66"/>
  <c r="N65"/>
  <c r="N64"/>
  <c r="N63"/>
  <c r="N62"/>
  <c r="N61"/>
  <c r="N60"/>
  <c r="N59"/>
  <c r="N58"/>
  <c r="N57"/>
  <c r="N56"/>
  <c r="N55"/>
  <c r="N54"/>
  <c r="N53"/>
  <c r="N52"/>
  <c r="N51"/>
  <c r="N50"/>
  <c r="N49"/>
  <c r="N48"/>
  <c r="N47"/>
  <c r="N46"/>
  <c r="N45"/>
  <c r="N44"/>
  <c r="N43"/>
  <c r="N42"/>
  <c r="N41"/>
  <c r="N40"/>
  <c r="N39"/>
  <c r="N38"/>
  <c r="N37"/>
  <c r="N36"/>
  <c r="N35"/>
  <c r="N34"/>
  <c r="N33"/>
  <c r="N32"/>
  <c r="N31"/>
  <c r="N30"/>
  <c r="N29"/>
  <c r="N28"/>
  <c r="N27"/>
  <c r="N26"/>
  <c r="N25"/>
  <c r="N24"/>
  <c r="N23"/>
  <c r="N22"/>
  <c r="N21"/>
  <c r="N20"/>
  <c r="N19"/>
  <c r="N18"/>
  <c r="N17"/>
  <c r="N16"/>
  <c r="N15"/>
  <c r="N14"/>
  <c r="N13"/>
  <c r="N12"/>
  <c r="N11"/>
  <c r="N10"/>
  <c r="N41" i="4"/>
  <c r="N40"/>
  <c r="N39"/>
  <c r="N38"/>
  <c r="N37"/>
  <c r="N36"/>
  <c r="N35"/>
  <c r="N34"/>
  <c r="N33"/>
  <c r="N32"/>
  <c r="N31"/>
  <c r="N30"/>
  <c r="N29"/>
  <c r="N28"/>
  <c r="N27"/>
  <c r="N26"/>
  <c r="N25"/>
  <c r="N24"/>
  <c r="N23"/>
  <c r="N22"/>
  <c r="N21"/>
  <c r="N20"/>
  <c r="N19"/>
  <c r="N18"/>
  <c r="N17"/>
  <c r="N16"/>
  <c r="N15"/>
  <c r="N14"/>
  <c r="N13"/>
  <c r="N12"/>
  <c r="N11"/>
  <c r="N10"/>
</calcChain>
</file>

<file path=xl/sharedStrings.xml><?xml version="1.0" encoding="utf-8"?>
<sst xmlns="http://schemas.openxmlformats.org/spreadsheetml/2006/main" count="1920" uniqueCount="443">
  <si>
    <t>Załącznik nr 1 do SWZ</t>
  </si>
  <si>
    <t xml:space="preserve">OPIS PRZEDMIOTU ZAMÓWIENIA </t>
  </si>
  <si>
    <t>Przedmiotem zamówienia jest dostawa energii elektrycznej w okresie od 01.01.2027 r. do 31.12.2027 r.</t>
  </si>
  <si>
    <t>DLA POTRZEB GMINY UJŚCIE I JEDNOSTEK ORGANIZACYJNYCH GMINY UJŚCIE</t>
  </si>
  <si>
    <t>zgodnie z przepisami ustawy z dnia 10 kwietnia 1997 r. Prawo energetyczne (t.j. Dz. U. z 2026 r. poz. 43 ze zm.)</t>
  </si>
  <si>
    <t>1. Zakres  zamówienia obejmuje dostawę energii elektrycznej do 118 punktów poboru energii elektrycznej:</t>
  </si>
  <si>
    <t>a) Oświetlenie uliczne - 32 punkty poboru energii elektrycznej</t>
  </si>
  <si>
    <t>b) Obiekty i budynki - 86 punktów poboru energii elektrycznej</t>
  </si>
  <si>
    <t>2. Całkowite szacunkowe zużycie energii elektrycznej [MWh] w okresie od 01.01.2027 roku do 31.12.2027 roku wynosi 1 092,020 MWh, w tym:</t>
  </si>
  <si>
    <t>a) Oświetlenie uliczne</t>
  </si>
  <si>
    <t>2027 r.</t>
  </si>
  <si>
    <t>Dane</t>
  </si>
  <si>
    <t xml:space="preserve">Taryfa </t>
  </si>
  <si>
    <t>Łączne zużycie energii elektrycznej [MWh]  w okresie obowiązywania umowy</t>
  </si>
  <si>
    <t>Łączne zużycie energii elektrycznej [MWh]  w okresie obowiązywania umowy - I strefa</t>
  </si>
  <si>
    <t>Łączne zużycie energii elektrycznej [MWh]  w okresie obowiązywania umowy - II strefa</t>
  </si>
  <si>
    <t>Ilość PPE</t>
  </si>
  <si>
    <t>C11</t>
  </si>
  <si>
    <t>C11o</t>
  </si>
  <si>
    <t>C12b</t>
  </si>
  <si>
    <t>Razem Wynik</t>
  </si>
  <si>
    <t>b) Obiekty i budynki</t>
  </si>
  <si>
    <t>B21</t>
  </si>
  <si>
    <t>C12a</t>
  </si>
  <si>
    <t>C21</t>
  </si>
  <si>
    <t>C22a</t>
  </si>
  <si>
    <t>G11</t>
  </si>
  <si>
    <t>R</t>
  </si>
  <si>
    <t>Wymagania jakościowe odnoszące się do co najmniej głównych elementów składających się na przedmiot zamówienia - art. 246 ust. 2 ustawy z dnia 11 września 2019 r. Prawo zamówień publicznych (t.j. Dz. U. z 2026 r. poz. 793)</t>
  </si>
  <si>
    <t xml:space="preserve">a) Wymagania (parametry) jakościowe energii elektrycznej dostarczanej do odbiorcy końcowego (Zamawiającego) </t>
  </si>
  <si>
    <t>Dostarczana do odbiorcy końcowego (Zamawiającego) energia elektryczna będzie spełniała wymagania jakościowe (parametry jakościowe) określone w obowiązujących przepisach prawa, w szczególności w przepisach:
- ustawy z dnia 10 kwietnia 1997 r. Prawo energetyczne (t.j. Dz. U. z 2026 r. poz. 43 ze zm.);
- rozporządzenie Ministra Klimatu i Środowiska z dnia 22 marca 2023 r. w sprawie szczegółowych warunków funkcjonowania systemu elektroenergetycznego (t.j. Dz. U. 2025 poz. 919 ze zm.);
- rozporządzenie Ministra Klimatu i Środowiska z dnia 29 listopada 2022 r. w sprawie sposobu kształtowania i kalkulacji taryf oraz sposobu rozliczeń w obrocie energią elektryczną (t.j. Dz. U. z 2024 r. poz. 904 ze zm.).</t>
  </si>
  <si>
    <t>b) Standardy jakościowe obsługi odbiorcy końcowego (Zamawiającego)</t>
  </si>
  <si>
    <t xml:space="preserve">Sprzedawca (Wykonawca) będzie dostarczał energię elektryczną z zachowaniem standardów obsługi odbiorców uregulowanych w obowiązujących przepisach prawa, w szczególności w przepisach:
- ustawy z dnia 10 kwietnia 1997 r. Prawo energetyczne (t.j. Dz. U. z 2026 r. poz. 43 ze zm.);
- rozporządzenie Ministra Klimatu i Środowiska z dnia 22 marca 2023 r. w sprawie szczegółowych warunków funkcjonowania systemu elektroenergetycznego (t.j. Dz. U. 2025 poz. 919 ze zm.);
- rozporządzenie Ministra Klimatu i Środowiska z dnia 29 listopada 2022 r. w sprawie sposobu kształtowania i kalkulacji taryf oraz sposobu rozliczeń w obrocie energią elektryczną (t.j. Dz. U. z 2024 r. poz. 904 ze zm.)
oraz zgodnie z regulacjami zawartymi w:
- umowie sprzedaży energii elektrycznej zawartej z odbiorcą końcowym (Zamawiającym);
- Instrukcji Ruchu i Eksploatacji Sieci Dystrybucyjnej (IRiESD) poszczególnego Operatora Systemu Dystrybucyjnego (OSD) zatwierdzonej przez Prezesa Urzędu Regulacji Energetyki;
- Taryfy OSD zatwierdzonej przez Prezesa Urzędu Regulacji Energetyki;
- Generalnej Umowie Dystrybucyjnej zawieranej przez Sprzedawcę (Wykonawcę) z danym OSD.
Powyżej określone standardy (parametry) jakościowe energii elektrycznej dostarczanej do odbiorcy końcowego (Zamawiającego) oraz standardy jakościowe obsługi odbiorcy końcowego (Zamawiającego) są jednakowe dla każdego Sprzedawcy prowadzącego działalność w zakresie sprzedaży (dostawy) energii elektrycznej do odbiorcy końcowego (Zamawiającego) na obszarze danego Operatora Systemu Dystrybucyjnego. 
</t>
  </si>
  <si>
    <t>Lp.</t>
  </si>
  <si>
    <t>Nabywca</t>
  </si>
  <si>
    <t>NIP</t>
  </si>
  <si>
    <t>Odbiorca</t>
  </si>
  <si>
    <t>1.</t>
  </si>
  <si>
    <t>Gmina Ujście, Plac Wiosny Ludów 2, 64-850 Ujście</t>
  </si>
  <si>
    <t>Gmina Ujście, Pl. Wiosny Ludów 2, 64-850 Ujście</t>
  </si>
  <si>
    <t>2.</t>
  </si>
  <si>
    <t>Przedszkole Publiczne im. Króla Maciusia I w Ujściu, ul. Sienkiewicza 9, 64-850 Ujście</t>
  </si>
  <si>
    <t>3.</t>
  </si>
  <si>
    <t>Szkoła Podstawowa im. Jana Pawła II, ul. Czarnkowska 31, 64-850 Ujście</t>
  </si>
  <si>
    <t>4.</t>
  </si>
  <si>
    <t>Szkoła Podstawowa w Nowej Wsi Ujskiej, Nowa Wieś Ujska 1, 64-850 Ujście</t>
  </si>
  <si>
    <t>5.</t>
  </si>
  <si>
    <t>Zespół Szkolno - Przedszkolny w Kruszewie, ul. Szkolna 1, 64-850 Ujście</t>
  </si>
  <si>
    <t>6.</t>
  </si>
  <si>
    <t>Zakład Gospodarki Komunalnej i Mieszkaniowej w Ujściu, ul. Staszica 8, 64-850 Ujście</t>
  </si>
  <si>
    <t>7.</t>
  </si>
  <si>
    <t>Żłobek Gminny w Ujściu, Osiedle Górne 9, 64-850 Ujście</t>
  </si>
  <si>
    <t>8.</t>
  </si>
  <si>
    <t>Wiejski Dom Kultury w Kruszewie, ul. Parkowa 2, Kruszewo, 64-850 Ujście</t>
  </si>
  <si>
    <t>WYKAZ PUNKTÓW POBORU ENERGII ELEKTRYCZNEJ:</t>
  </si>
  <si>
    <t>1. Oświetlenie uliczne</t>
  </si>
  <si>
    <t>Nazwa punktu poboru energii elektrycznej</t>
  </si>
  <si>
    <t>Ulica</t>
  </si>
  <si>
    <t>Numer</t>
  </si>
  <si>
    <t>Miejscowość</t>
  </si>
  <si>
    <t>Kod pocztowy</t>
  </si>
  <si>
    <t>Poczta</t>
  </si>
  <si>
    <t>Numer PPE</t>
  </si>
  <si>
    <t>Numer licznika</t>
  </si>
  <si>
    <t>Operator Systemu Dystrybucyjnego</t>
  </si>
  <si>
    <t>Obecny Sprzedawca</t>
  </si>
  <si>
    <t>Moc umowna</t>
  </si>
  <si>
    <t>Łączne zużycie energii elektrycznej [MWh] w okresie obowiązywania umowy</t>
  </si>
  <si>
    <t>Łączne zużycie energii elektrycznej [MWh] w okresie obowiązywania umowy - I strefa</t>
  </si>
  <si>
    <t>Łączne zużycie energii elektrycznej [MWh] w okresie obowiązywania umowy - II strefa</t>
  </si>
  <si>
    <t>Termin rozpoczęcia dostawy</t>
  </si>
  <si>
    <t>Zmiana sprzedawcy</t>
  </si>
  <si>
    <t>Uwagi</t>
  </si>
  <si>
    <t xml:space="preserve">Gmina Ujście </t>
  </si>
  <si>
    <t>Ogrodowa</t>
  </si>
  <si>
    <t>-</t>
  </si>
  <si>
    <t>Ujście</t>
  </si>
  <si>
    <t>64-850</t>
  </si>
  <si>
    <t>590310600000457981</t>
  </si>
  <si>
    <t>Enea Operator Sp. z o.o.</t>
  </si>
  <si>
    <t>Enea S.A.</t>
  </si>
  <si>
    <t>01.01.2027 r.</t>
  </si>
  <si>
    <t>kolejna</t>
  </si>
  <si>
    <t>Gmina Ujście</t>
  </si>
  <si>
    <t>Pilska</t>
  </si>
  <si>
    <t>590310600002200141</t>
  </si>
  <si>
    <t>Szpitalna</t>
  </si>
  <si>
    <t>590310600002200158</t>
  </si>
  <si>
    <t>Stary Rynek</t>
  </si>
  <si>
    <t>590310600000458018</t>
  </si>
  <si>
    <t>Staszica</t>
  </si>
  <si>
    <t>590310600000458032</t>
  </si>
  <si>
    <t>Gmina Ujście oświetlenie</t>
  </si>
  <si>
    <t>Spokojna</t>
  </si>
  <si>
    <t>590310600000458049</t>
  </si>
  <si>
    <t>Sienkiewicza</t>
  </si>
  <si>
    <t>590310600000458056</t>
  </si>
  <si>
    <t>Rybacka</t>
  </si>
  <si>
    <t>590310600000458063</t>
  </si>
  <si>
    <t>9.</t>
  </si>
  <si>
    <t>Oświetlenie drogowe</t>
  </si>
  <si>
    <t>Czarnkowska</t>
  </si>
  <si>
    <t>590310600002151450</t>
  </si>
  <si>
    <t>10.</t>
  </si>
  <si>
    <t>Jaśkowo</t>
  </si>
  <si>
    <t>590310600002200134</t>
  </si>
  <si>
    <t>11.</t>
  </si>
  <si>
    <t>Ługi Ujskie</t>
  </si>
  <si>
    <t>590310600002200165</t>
  </si>
  <si>
    <t>12.</t>
  </si>
  <si>
    <t>590310600000460530</t>
  </si>
  <si>
    <t>13.</t>
  </si>
  <si>
    <t>590310600000457769</t>
  </si>
  <si>
    <t>14.</t>
  </si>
  <si>
    <t>Mirosław Ujski</t>
  </si>
  <si>
    <t>590310600000457868</t>
  </si>
  <si>
    <t>15.</t>
  </si>
  <si>
    <t>590310600000457875</t>
  </si>
  <si>
    <t>16.</t>
  </si>
  <si>
    <t>64 B</t>
  </si>
  <si>
    <t>590310600000457882</t>
  </si>
  <si>
    <t>17.</t>
  </si>
  <si>
    <t>nr działki 201</t>
  </si>
  <si>
    <t>Byszki</t>
  </si>
  <si>
    <t>590310600019165532</t>
  </si>
  <si>
    <t>25999230</t>
  </si>
  <si>
    <t>18.</t>
  </si>
  <si>
    <t>590310600002151443</t>
  </si>
  <si>
    <t>19.</t>
  </si>
  <si>
    <t>nr działki 302/349</t>
  </si>
  <si>
    <t>Chrustowo</t>
  </si>
  <si>
    <t>590310600019855907</t>
  </si>
  <si>
    <t>60940877</t>
  </si>
  <si>
    <t>20.</t>
  </si>
  <si>
    <t>Oświetlenie drogowe dz. 41,163/1</t>
  </si>
  <si>
    <t>nr działki 28</t>
  </si>
  <si>
    <t>Jabłonowo</t>
  </si>
  <si>
    <t>590310600002420198</t>
  </si>
  <si>
    <t>26235083</t>
  </si>
  <si>
    <t>21.</t>
  </si>
  <si>
    <t>Kasztanowa</t>
  </si>
  <si>
    <t>64-832</t>
  </si>
  <si>
    <t>590310600027969535</t>
  </si>
  <si>
    <t>19985620</t>
  </si>
  <si>
    <t>22.</t>
  </si>
  <si>
    <t>OS. Leśne</t>
  </si>
  <si>
    <t>Kruszewo</t>
  </si>
  <si>
    <t>590310600000458001</t>
  </si>
  <si>
    <t>23.</t>
  </si>
  <si>
    <t>Towarowa</t>
  </si>
  <si>
    <t>590310600000457844</t>
  </si>
  <si>
    <t>24.</t>
  </si>
  <si>
    <t>nr działki 546/1</t>
  </si>
  <si>
    <t>590310600030011542</t>
  </si>
  <si>
    <t>46441959</t>
  </si>
  <si>
    <t>25.</t>
  </si>
  <si>
    <t>Starowiejska</t>
  </si>
  <si>
    <t>nr działki 386</t>
  </si>
  <si>
    <t>590310600030177705</t>
  </si>
  <si>
    <t>80440778</t>
  </si>
  <si>
    <t>26.</t>
  </si>
  <si>
    <t>oświetlenie</t>
  </si>
  <si>
    <t>nr działki 970</t>
  </si>
  <si>
    <t>590310600031319241</t>
  </si>
  <si>
    <t>70601301</t>
  </si>
  <si>
    <t>27.</t>
  </si>
  <si>
    <t>oświetlenie ciągu pieszo rowerowego</t>
  </si>
  <si>
    <t>nr działki 609/3</t>
  </si>
  <si>
    <t>590310600031425447</t>
  </si>
  <si>
    <t>10953811</t>
  </si>
  <si>
    <t>28.</t>
  </si>
  <si>
    <t>oświetlenie drogowe</t>
  </si>
  <si>
    <t>590310600031494948</t>
  </si>
  <si>
    <t>62341777</t>
  </si>
  <si>
    <t>29.</t>
  </si>
  <si>
    <t>nr działki 80</t>
  </si>
  <si>
    <t>Nowa Wieś Ujska</t>
  </si>
  <si>
    <t>590310600031495020</t>
  </si>
  <si>
    <t>9719171</t>
  </si>
  <si>
    <t>30.</t>
  </si>
  <si>
    <t>nr działki 169</t>
  </si>
  <si>
    <t>590310600030542770</t>
  </si>
  <si>
    <t>83020053</t>
  </si>
  <si>
    <t>31.</t>
  </si>
  <si>
    <t>nr działki 216/10</t>
  </si>
  <si>
    <t>590310600031495013</t>
  </si>
  <si>
    <t>7983676</t>
  </si>
  <si>
    <t>32.</t>
  </si>
  <si>
    <t>nr działki 130/2</t>
  </si>
  <si>
    <t>590310600032237780</t>
  </si>
  <si>
    <t>55010929</t>
  </si>
  <si>
    <t>2. Obiekty i budynki</t>
  </si>
  <si>
    <t>Osiedle Hutnika</t>
  </si>
  <si>
    <t>590310600002151467</t>
  </si>
  <si>
    <t>Łąkowa</t>
  </si>
  <si>
    <t>590310600002151474</t>
  </si>
  <si>
    <t>590310600002151481</t>
  </si>
  <si>
    <t>Ujście, Ogrodowa - na słupie</t>
  </si>
  <si>
    <t>590310600002151535</t>
  </si>
  <si>
    <t>25566028</t>
  </si>
  <si>
    <t>590310600002151542</t>
  </si>
  <si>
    <t>Notecka</t>
  </si>
  <si>
    <t>590310600002201476</t>
  </si>
  <si>
    <t>Osiedle Górne</t>
  </si>
  <si>
    <t>nr działki 341/5</t>
  </si>
  <si>
    <t>590310600000457936</t>
  </si>
  <si>
    <t>81267786</t>
  </si>
  <si>
    <t>590310600000457929</t>
  </si>
  <si>
    <t>Strażacka</t>
  </si>
  <si>
    <t>590310600000457912</t>
  </si>
  <si>
    <t>88295990</t>
  </si>
  <si>
    <t>Zaplecze techniczne imprezy plenerowej</t>
  </si>
  <si>
    <t>Władysława Jagiełły</t>
  </si>
  <si>
    <t>nr działki 118/18</t>
  </si>
  <si>
    <t>590310600002342278</t>
  </si>
  <si>
    <t>56287954</t>
  </si>
  <si>
    <t>Syrena alarmowa</t>
  </si>
  <si>
    <t>10</t>
  </si>
  <si>
    <t>590310600002146296</t>
  </si>
  <si>
    <t>590310600000457974</t>
  </si>
  <si>
    <t>82665007</t>
  </si>
  <si>
    <t>590310600000458025</t>
  </si>
  <si>
    <t>590310600002151498</t>
  </si>
  <si>
    <t>590310600002151504</t>
  </si>
  <si>
    <t>62388094</t>
  </si>
  <si>
    <t>590310600000457806</t>
  </si>
  <si>
    <t>Remiza</t>
  </si>
  <si>
    <t>590310600000457790</t>
  </si>
  <si>
    <t>590310600002151511</t>
  </si>
  <si>
    <t>590310600002151528</t>
  </si>
  <si>
    <t>23006197</t>
  </si>
  <si>
    <t>Nowa Wieś Ujska/remiza</t>
  </si>
  <si>
    <t>590310600000457776</t>
  </si>
  <si>
    <t>590310600000457783</t>
  </si>
  <si>
    <t>Remiza OSP</t>
  </si>
  <si>
    <t>nr działki 215/2</t>
  </si>
  <si>
    <t>590310600029274590</t>
  </si>
  <si>
    <t>56197618</t>
  </si>
  <si>
    <t>590310600002201407</t>
  </si>
  <si>
    <t>590310600000457813</t>
  </si>
  <si>
    <t>Węglewo</t>
  </si>
  <si>
    <t>590310600002201414</t>
  </si>
  <si>
    <t>47970369</t>
  </si>
  <si>
    <t>590310600000457950</t>
  </si>
  <si>
    <t>590310600000457943</t>
  </si>
  <si>
    <t>590310600002201438</t>
  </si>
  <si>
    <t>56072434</t>
  </si>
  <si>
    <t>590310600002201445</t>
  </si>
  <si>
    <t>Parkowa</t>
  </si>
  <si>
    <t>590310600002201452</t>
  </si>
  <si>
    <t>590310600002201469</t>
  </si>
  <si>
    <t>24985747</t>
  </si>
  <si>
    <t>Gmina Ujście OSP syrena</t>
  </si>
  <si>
    <t>590310600000457820</t>
  </si>
  <si>
    <t>33.</t>
  </si>
  <si>
    <t>Gmina Ujście sygnalizac</t>
  </si>
  <si>
    <t>sygnaliz.</t>
  </si>
  <si>
    <t>590310600000457837</t>
  </si>
  <si>
    <t>34.</t>
  </si>
  <si>
    <t>590310600002200189</t>
  </si>
  <si>
    <t>25448186</t>
  </si>
  <si>
    <t>35.</t>
  </si>
  <si>
    <t>Bronisławki</t>
  </si>
  <si>
    <t>590310600002201483</t>
  </si>
  <si>
    <t>36.</t>
  </si>
  <si>
    <t>Świetlica wiejska</t>
  </si>
  <si>
    <t>590310600000457967</t>
  </si>
  <si>
    <t>37.</t>
  </si>
  <si>
    <t>590310600002201490</t>
  </si>
  <si>
    <t>38.</t>
  </si>
  <si>
    <t>590310600002201506</t>
  </si>
  <si>
    <t>39.</t>
  </si>
  <si>
    <t>590310600000460516</t>
  </si>
  <si>
    <t>40.</t>
  </si>
  <si>
    <t>590310600000460523</t>
  </si>
  <si>
    <t>41.</t>
  </si>
  <si>
    <t>ZGKIM Ujście</t>
  </si>
  <si>
    <t>nr działki 284/6</t>
  </si>
  <si>
    <t>590310600022358235</t>
  </si>
  <si>
    <t>42.</t>
  </si>
  <si>
    <t>Oświetlenie przejścia dla pieszych</t>
  </si>
  <si>
    <t>590310600000460509</t>
  </si>
  <si>
    <t>43.</t>
  </si>
  <si>
    <t>590310600000457905</t>
  </si>
  <si>
    <t>44.</t>
  </si>
  <si>
    <t>590310600000457899</t>
  </si>
  <si>
    <t>45.</t>
  </si>
  <si>
    <t>ZGKIM</t>
  </si>
  <si>
    <t>nr działki 216/3</t>
  </si>
  <si>
    <t>590310600022796884</t>
  </si>
  <si>
    <t>46.</t>
  </si>
  <si>
    <t>590310600002146302</t>
  </si>
  <si>
    <t>47.</t>
  </si>
  <si>
    <t>590310600000457851</t>
  </si>
  <si>
    <t>48.</t>
  </si>
  <si>
    <t>KLUB SPORTOWY "UNIA" UJŚCIE</t>
  </si>
  <si>
    <t>590310600020570141</t>
  </si>
  <si>
    <t xml:space="preserve"> 88310778</t>
  </si>
  <si>
    <t>pierwsza</t>
  </si>
  <si>
    <t>umowa kompleksowa</t>
  </si>
  <si>
    <t>49.</t>
  </si>
  <si>
    <t>WO-77493 Odbiorca: Przedszkole Publiczne z Oddziałem Zamiejscowym z siedzibą w Ujściu</t>
  </si>
  <si>
    <t>590310600000473493</t>
  </si>
  <si>
    <t>Przedszkole Publiczne im. Króla Maciusia I w Ujściu</t>
  </si>
  <si>
    <t>50.</t>
  </si>
  <si>
    <t xml:space="preserve">Szkoła Podstawowa im. Jana Pawła II </t>
  </si>
  <si>
    <t>590310600000451101</t>
  </si>
  <si>
    <t>Szkoła Podstawowa im. Jana Pawła II</t>
  </si>
  <si>
    <t>51.</t>
  </si>
  <si>
    <t>590310600000487322</t>
  </si>
  <si>
    <t>52.</t>
  </si>
  <si>
    <t>WO-77521 Obiorca: Szkoła Podstawowa im. Jana Pawła II w Ujściu</t>
  </si>
  <si>
    <t>590310600000473530</t>
  </si>
  <si>
    <t>53.</t>
  </si>
  <si>
    <t>Szkoła Podstawowa w Nowej Wsi Ujskiej</t>
  </si>
  <si>
    <t>590310600001183278</t>
  </si>
  <si>
    <t>54.</t>
  </si>
  <si>
    <t>590310600000451071</t>
  </si>
  <si>
    <t>55.</t>
  </si>
  <si>
    <t>lokal użytkowy</t>
  </si>
  <si>
    <t>Mirosław</t>
  </si>
  <si>
    <t>590310600000451088</t>
  </si>
  <si>
    <t>57394182</t>
  </si>
  <si>
    <t>56.</t>
  </si>
  <si>
    <t>Budynek kotłowni osiedlowej</t>
  </si>
  <si>
    <t>nr działki 207/21</t>
  </si>
  <si>
    <t>590310600032239463</t>
  </si>
  <si>
    <t>88325411</t>
  </si>
  <si>
    <t>Zakład Gospodarki Komunalnej i Mieszkaniowej w Ujściu</t>
  </si>
  <si>
    <t>57.</t>
  </si>
  <si>
    <t>Zakład Gospodarki Komunalnej i Mieszkaniowej</t>
  </si>
  <si>
    <t>Wierzbowa</t>
  </si>
  <si>
    <t>nr działki 111</t>
  </si>
  <si>
    <t>590310600002311236</t>
  </si>
  <si>
    <t>58.</t>
  </si>
  <si>
    <t>Browarska</t>
  </si>
  <si>
    <t>590310600000475336</t>
  </si>
  <si>
    <t>59.</t>
  </si>
  <si>
    <t>kostnica</t>
  </si>
  <si>
    <t>590310600000475343</t>
  </si>
  <si>
    <t>60.</t>
  </si>
  <si>
    <t>Nad Gwdą</t>
  </si>
  <si>
    <t>nr działki 272</t>
  </si>
  <si>
    <t>590310600000475312</t>
  </si>
  <si>
    <t>82665033</t>
  </si>
  <si>
    <t>61.</t>
  </si>
  <si>
    <t>Plac Wiosny Ludów</t>
  </si>
  <si>
    <t>590310600000475329</t>
  </si>
  <si>
    <t>81476887</t>
  </si>
  <si>
    <t>62.</t>
  </si>
  <si>
    <t>590310600000475305</t>
  </si>
  <si>
    <t>63.</t>
  </si>
  <si>
    <t>Zakład Gospodarki Komuna</t>
  </si>
  <si>
    <t>6A</t>
  </si>
  <si>
    <t>590310600000475282</t>
  </si>
  <si>
    <t>81477789</t>
  </si>
  <si>
    <t>64.</t>
  </si>
  <si>
    <t>590310600000475299</t>
  </si>
  <si>
    <t>65.</t>
  </si>
  <si>
    <t>590310600000475268</t>
  </si>
  <si>
    <t>82679650</t>
  </si>
  <si>
    <t>66.</t>
  </si>
  <si>
    <t>590310600000475275</t>
  </si>
  <si>
    <t>62357864</t>
  </si>
  <si>
    <t>67.</t>
  </si>
  <si>
    <t>590310600000477798</t>
  </si>
  <si>
    <t>57352605</t>
  </si>
  <si>
    <t>68.</t>
  </si>
  <si>
    <t>590310600000477828</t>
  </si>
  <si>
    <t>57352613</t>
  </si>
  <si>
    <t>69.</t>
  </si>
  <si>
    <t>Przepompownia</t>
  </si>
  <si>
    <t>nr działki 194</t>
  </si>
  <si>
    <t>590310600000477804</t>
  </si>
  <si>
    <t>57397300</t>
  </si>
  <si>
    <t>70.</t>
  </si>
  <si>
    <t>przy 5</t>
  </si>
  <si>
    <t xml:space="preserve">Mirosław </t>
  </si>
  <si>
    <t>590310600000477811</t>
  </si>
  <si>
    <t>71.</t>
  </si>
  <si>
    <t>Stara Wieś</t>
  </si>
  <si>
    <t>590310600000477774</t>
  </si>
  <si>
    <t>56127420</t>
  </si>
  <si>
    <t>72.</t>
  </si>
  <si>
    <t>590310600000477781</t>
  </si>
  <si>
    <t>73.</t>
  </si>
  <si>
    <t>590310600000475350</t>
  </si>
  <si>
    <t>87270477</t>
  </si>
  <si>
    <t>74.</t>
  </si>
  <si>
    <t>Szkolna</t>
  </si>
  <si>
    <t>590310600000475367</t>
  </si>
  <si>
    <t>75.</t>
  </si>
  <si>
    <t>WO-77280 Odbiorca: Zakład Gospodarki Komunalniej i Mieszkaniowej w Ujściu ul. Staszica 8 - Stacja Wodociągowa</t>
  </si>
  <si>
    <t>590310600000473677</t>
  </si>
  <si>
    <t>76.</t>
  </si>
  <si>
    <t>WO-77287 Odbiorca: Zakład Gospodarki Komunalniej i Mieszkaniowej w Ujściu ul. Staszica 8 - Stacja Wodociągowa</t>
  </si>
  <si>
    <t>590310600000473660</t>
  </si>
  <si>
    <t>51003094</t>
  </si>
  <si>
    <t>77.</t>
  </si>
  <si>
    <t>WO-77357 Odbiorca: Zakład Gospodarki Komunalniej i Mieszkaniowej w Ujściu ul. Staszica 8 -  Stacja Wodociągowa</t>
  </si>
  <si>
    <t>590310600000473684</t>
  </si>
  <si>
    <t>51003663</t>
  </si>
  <si>
    <t>78.</t>
  </si>
  <si>
    <t>WO-77265 Ujęcie Wód Głębinowych</t>
  </si>
  <si>
    <t>nr działki 27/1</t>
  </si>
  <si>
    <t>590310600019125062</t>
  </si>
  <si>
    <t>79.</t>
  </si>
  <si>
    <t>Plac budowy</t>
  </si>
  <si>
    <t>nr działki 265</t>
  </si>
  <si>
    <t>590310600000624161</t>
  </si>
  <si>
    <t>57313116</t>
  </si>
  <si>
    <t>80.</t>
  </si>
  <si>
    <t>Pzepompownia ścieków</t>
  </si>
  <si>
    <t xml:space="preserve">Ogrodowa </t>
  </si>
  <si>
    <t>nr działki 311/2</t>
  </si>
  <si>
    <t>590310600031095282</t>
  </si>
  <si>
    <t>63024232</t>
  </si>
  <si>
    <t>81.</t>
  </si>
  <si>
    <t>Tłocznia - przepompownia ścieków</t>
  </si>
  <si>
    <t>nr działki 68/3</t>
  </si>
  <si>
    <t>590310600031684554</t>
  </si>
  <si>
    <t>63673200</t>
  </si>
  <si>
    <t>82.</t>
  </si>
  <si>
    <t>Przedszkole Publiczne</t>
  </si>
  <si>
    <t>590310600000499882</t>
  </si>
  <si>
    <t>Zespół Szkolno - Przedszkolny w Kruszewie</t>
  </si>
  <si>
    <t>83.</t>
  </si>
  <si>
    <t>Zespół Szkół im. Kornela Makuszyńskiego w Kruszewie</t>
  </si>
  <si>
    <t>590310600000451095</t>
  </si>
  <si>
    <t>81539896</t>
  </si>
  <si>
    <t>84.</t>
  </si>
  <si>
    <t>WO-78179 żłobek gminny</t>
  </si>
  <si>
    <t>Os. Osiedle Górne</t>
  </si>
  <si>
    <t>590310600032752160</t>
  </si>
  <si>
    <t>97835403</t>
  </si>
  <si>
    <t>Żłobek Gminny w Ujściu</t>
  </si>
  <si>
    <t>85.</t>
  </si>
  <si>
    <t>nr działki 872</t>
  </si>
  <si>
    <t>590310600021433797</t>
  </si>
  <si>
    <t>86.</t>
  </si>
  <si>
    <t>WO-78023 Budynek o charakterze kulturalno-rozrywkowym - Dom Kultury</t>
  </si>
  <si>
    <t>590310600000482952</t>
  </si>
  <si>
    <t>Wiejski Dom Kultury w Kruszewie</t>
  </si>
</sst>
</file>

<file path=xl/styles.xml><?xml version="1.0" encoding="utf-8"?>
<styleSheet xmlns="http://schemas.openxmlformats.org/spreadsheetml/2006/main">
  <numFmts count="4">
    <numFmt numFmtId="164" formatCode="0.000000"/>
    <numFmt numFmtId="165" formatCode="0.000"/>
    <numFmt numFmtId="166" formatCode="0.0"/>
    <numFmt numFmtId="167" formatCode="yyyy\-mm\-dd"/>
  </numFmts>
  <fonts count="15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9"/>
      <color rgb="FF00B050"/>
      <name val="Calibri"/>
      <family val="2"/>
      <charset val="238"/>
    </font>
    <font>
      <sz val="9"/>
      <name val="Calibri"/>
      <family val="2"/>
      <charset val="238"/>
    </font>
    <font>
      <b/>
      <sz val="14"/>
      <name val="Calibri"/>
      <family val="2"/>
      <charset val="238"/>
    </font>
    <font>
      <sz val="8"/>
      <name val="Calibri"/>
      <family val="2"/>
      <charset val="238"/>
    </font>
    <font>
      <b/>
      <u/>
      <sz val="14"/>
      <name val="Calibri"/>
      <family val="2"/>
      <charset val="238"/>
    </font>
    <font>
      <b/>
      <sz val="8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BF1DE"/>
      </patternFill>
    </fill>
    <fill>
      <patternFill patternType="solid">
        <fgColor rgb="FFC0C0C0"/>
        <bgColor rgb="FFCCCCFF"/>
      </patternFill>
    </fill>
    <fill>
      <patternFill patternType="solid">
        <fgColor rgb="FFEBF1DE"/>
        <bgColor rgb="FFFFFFFF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4" fillId="0" borderId="0" applyBorder="0" applyProtection="0">
      <alignment horizontal="left"/>
    </xf>
    <xf numFmtId="0" fontId="14" fillId="0" borderId="0" applyBorder="0" applyProtection="0"/>
    <xf numFmtId="0" fontId="1" fillId="0" borderId="0"/>
    <xf numFmtId="0" fontId="14" fillId="0" borderId="0" applyBorder="0" applyProtection="0"/>
    <xf numFmtId="0" fontId="2" fillId="0" borderId="0" applyBorder="0" applyProtection="0">
      <alignment horizontal="left"/>
    </xf>
    <xf numFmtId="0" fontId="14" fillId="0" borderId="0" applyBorder="0" applyProtection="0"/>
    <xf numFmtId="0" fontId="2" fillId="0" borderId="0" applyBorder="0" applyProtection="0"/>
  </cellStyleXfs>
  <cellXfs count="72">
    <xf numFmtId="0" fontId="0" fillId="0" borderId="0" xfId="0"/>
    <xf numFmtId="49" fontId="12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vertical="center"/>
    </xf>
    <xf numFmtId="164" fontId="0" fillId="2" borderId="0" xfId="0" applyNumberForma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14" fillId="0" borderId="1" xfId="2" applyBorder="1"/>
    <xf numFmtId="0" fontId="0" fillId="0" borderId="2" xfId="4" applyFont="1" applyBorder="1"/>
    <xf numFmtId="0" fontId="14" fillId="0" borderId="3" xfId="2" applyBorder="1"/>
    <xf numFmtId="0" fontId="14" fillId="0" borderId="4" xfId="2" applyBorder="1"/>
    <xf numFmtId="0" fontId="0" fillId="0" borderId="5" xfId="4" applyFont="1" applyBorder="1"/>
    <xf numFmtId="0" fontId="0" fillId="0" borderId="6" xfId="1" applyFont="1" applyBorder="1">
      <alignment horizontal="left"/>
    </xf>
    <xf numFmtId="0" fontId="0" fillId="0" borderId="7" xfId="1" applyFont="1" applyBorder="1">
      <alignment horizontal="left"/>
    </xf>
    <xf numFmtId="0" fontId="0" fillId="0" borderId="8" xfId="1" applyFont="1" applyBorder="1">
      <alignment horizontal="left"/>
    </xf>
    <xf numFmtId="0" fontId="0" fillId="0" borderId="9" xfId="1" applyFont="1" applyBorder="1">
      <alignment horizontal="left"/>
    </xf>
    <xf numFmtId="165" fontId="14" fillId="0" borderId="10" xfId="6" applyNumberFormat="1" applyBorder="1"/>
    <xf numFmtId="165" fontId="14" fillId="0" borderId="11" xfId="6" applyNumberFormat="1" applyBorder="1"/>
    <xf numFmtId="0" fontId="14" fillId="0" borderId="12" xfId="6" applyBorder="1"/>
    <xf numFmtId="0" fontId="0" fillId="0" borderId="13" xfId="1" applyFont="1" applyBorder="1">
      <alignment horizontal="left"/>
    </xf>
    <xf numFmtId="165" fontId="14" fillId="0" borderId="14" xfId="6" applyNumberFormat="1" applyBorder="1"/>
    <xf numFmtId="165" fontId="14" fillId="0" borderId="0" xfId="6" applyNumberFormat="1"/>
    <xf numFmtId="0" fontId="14" fillId="0" borderId="15" xfId="6" applyBorder="1"/>
    <xf numFmtId="165" fontId="14" fillId="0" borderId="6" xfId="6" applyNumberFormat="1" applyBorder="1"/>
    <xf numFmtId="165" fontId="14" fillId="0" borderId="7" xfId="6" applyNumberFormat="1" applyBorder="1"/>
    <xf numFmtId="0" fontId="14" fillId="0" borderId="8" xfId="6" applyBorder="1"/>
    <xf numFmtId="0" fontId="2" fillId="0" borderId="16" xfId="5" applyFont="1" applyBorder="1">
      <alignment horizontal="left"/>
    </xf>
    <xf numFmtId="165" fontId="2" fillId="0" borderId="17" xfId="7" applyNumberFormat="1" applyBorder="1"/>
    <xf numFmtId="165" fontId="2" fillId="0" borderId="18" xfId="7" applyNumberFormat="1" applyBorder="1"/>
    <xf numFmtId="0" fontId="2" fillId="0" borderId="19" xfId="7" applyBorder="1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3" borderId="2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8" fillId="0" borderId="0" xfId="0" applyFont="1"/>
    <xf numFmtId="0" fontId="9" fillId="0" borderId="20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 vertical="center"/>
    </xf>
    <xf numFmtId="49" fontId="13" fillId="3" borderId="20" xfId="0" applyNumberFormat="1" applyFont="1" applyFill="1" applyBorder="1" applyAlignment="1">
      <alignment horizontal="center" vertical="center" wrapText="1"/>
    </xf>
    <xf numFmtId="166" fontId="13" fillId="3" borderId="20" xfId="0" applyNumberFormat="1" applyFont="1" applyFill="1" applyBorder="1" applyAlignment="1">
      <alignment horizontal="center" vertical="center" wrapText="1"/>
    </xf>
    <xf numFmtId="165" fontId="13" fillId="3" borderId="20" xfId="0" applyNumberFormat="1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49" fontId="11" fillId="4" borderId="20" xfId="0" applyNumberFormat="1" applyFont="1" applyFill="1" applyBorder="1" applyAlignment="1">
      <alignment horizontal="center" vertical="center"/>
    </xf>
    <xf numFmtId="166" fontId="11" fillId="0" borderId="20" xfId="0" applyNumberFormat="1" applyFont="1" applyBorder="1" applyAlignment="1">
      <alignment horizontal="center" vertical="center"/>
    </xf>
    <xf numFmtId="165" fontId="11" fillId="0" borderId="20" xfId="0" applyNumberFormat="1" applyFont="1" applyBorder="1" applyAlignment="1">
      <alignment horizontal="center" vertical="center" wrapText="1"/>
    </xf>
    <xf numFmtId="165" fontId="11" fillId="0" borderId="20" xfId="0" applyNumberFormat="1" applyFont="1" applyBorder="1" applyAlignment="1">
      <alignment horizontal="center" vertical="center"/>
    </xf>
    <xf numFmtId="167" fontId="11" fillId="0" borderId="20" xfId="0" applyNumberFormat="1" applyFont="1" applyBorder="1" applyAlignment="1">
      <alignment horizontal="center" vertical="center"/>
    </xf>
    <xf numFmtId="49" fontId="11" fillId="0" borderId="20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1" fillId="0" borderId="20" xfId="0" applyNumberFormat="1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/>
    </xf>
    <xf numFmtId="166" fontId="11" fillId="0" borderId="20" xfId="0" applyNumberFormat="1" applyFont="1" applyBorder="1" applyAlignment="1">
      <alignment horizontal="center" vertical="center" wrapText="1"/>
    </xf>
  </cellXfs>
  <cellStyles count="8">
    <cellStyle name="Kategoria tabeli przestawnej" xfId="1"/>
    <cellStyle name="Narożnik tabeli przestawnej" xfId="2"/>
    <cellStyle name="Normalny" xfId="0" builtinId="0"/>
    <cellStyle name="Normalny 2" xfId="3"/>
    <cellStyle name="Pole tabeli przestawnej" xfId="4"/>
    <cellStyle name="Tytuł tabeli przestawnej" xfId="5"/>
    <cellStyle name="Wartość tabeli przestawnej" xfId="6"/>
    <cellStyle name="Wynik tabeli przestawnej" xfId="7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Date="0" createdVersion="3" recordCount="86">
  <cacheSource type="worksheet">
    <worksheetSource ref="A9:U95" sheet="Zużycie obiekty i budynki"/>
  </cacheSource>
  <cacheFields count="21">
    <cacheField name="Lp." numFmtId="0">
      <sharedItems count="86">
        <s v="1."/>
        <s v="10."/>
        <s v="11."/>
        <s v="12."/>
        <s v="13."/>
        <s v="14."/>
        <s v="15."/>
        <s v="16."/>
        <s v="17."/>
        <s v="18."/>
        <s v="19."/>
        <s v="2."/>
        <s v="20."/>
        <s v="21."/>
        <s v="22."/>
        <s v="23."/>
        <s v="24."/>
        <s v="25."/>
        <s v="26."/>
        <s v="27."/>
        <s v="28."/>
        <s v="29."/>
        <s v="3."/>
        <s v="30."/>
        <s v="31."/>
        <s v="32."/>
        <s v="33."/>
        <s v="34."/>
        <s v="35."/>
        <s v="36."/>
        <s v="37."/>
        <s v="38."/>
        <s v="39."/>
        <s v="4."/>
        <s v="40."/>
        <s v="41."/>
        <s v="42."/>
        <s v="43."/>
        <s v="44."/>
        <s v="45."/>
        <s v="46."/>
        <s v="47."/>
        <s v="48."/>
        <s v="49."/>
        <s v="5."/>
        <s v="50."/>
        <s v="51."/>
        <s v="52."/>
        <s v="53."/>
        <s v="54."/>
        <s v="55."/>
        <s v="56."/>
        <s v="57."/>
        <s v="58."/>
        <s v="59."/>
        <s v="6."/>
        <s v="60."/>
        <s v="61."/>
        <s v="62."/>
        <s v="63."/>
        <s v="64."/>
        <s v="65."/>
        <s v="66."/>
        <s v="67."/>
        <s v="68."/>
        <s v="69."/>
        <s v="7."/>
        <s v="70."/>
        <s v="71."/>
        <s v="72."/>
        <s v="73."/>
        <s v="74."/>
        <s v="75."/>
        <s v="76."/>
        <s v="77."/>
        <s v="78."/>
        <s v="79."/>
        <s v="8."/>
        <s v="80."/>
        <s v="81."/>
        <s v="82."/>
        <s v="83."/>
        <s v="84."/>
        <s v="85."/>
        <s v="86."/>
        <s v="9."/>
      </sharedItems>
    </cacheField>
    <cacheField name="Nazwa punktu poboru energii elektrycznej" numFmtId="0">
      <sharedItems count="34">
        <s v="Budynek kotłowni osiedlowej"/>
        <s v="Gmina Ujście"/>
        <s v="Gmina Ujście OSP syrena"/>
        <s v="Gmina Ujście sygnalizac"/>
        <s v="KLUB SPORTOWY &quot;UNIA&quot; UJŚCIE"/>
        <s v="lokal użytkowy"/>
        <s v="Nowa Wieś Ujska/remiza"/>
        <s v="Oświetlenie przejścia dla pieszych"/>
        <s v="Plac budowy"/>
        <s v="Przedszkole Publiczne"/>
        <s v="Przepompownia"/>
        <s v="Pzepompownia ścieków"/>
        <s v="Remiza"/>
        <s v="Remiza OSP"/>
        <s v="Syrena alarmowa"/>
        <s v="Szkoła Podstawowa im. Jana Pawła II "/>
        <s v="Szkoła Podstawowa w Nowej Wsi Ujskiej"/>
        <s v="Świetlica wiejska"/>
        <s v="Tłocznia - przepompownia ścieków"/>
        <s v="Ujście, Ogrodowa - na słupie"/>
        <s v="WO-77265 Ujęcie Wód Głębinowych"/>
        <s v="WO-77280 Odbiorca: Zakład Gospodarki Komunalniej i Mieszkaniowej w Ujściu ul. Staszica 8 - Stacja Wodociągowa"/>
        <s v="WO-77287 Odbiorca: Zakład Gospodarki Komunalniej i Mieszkaniowej w Ujściu ul. Staszica 8 - Stacja Wodociągowa"/>
        <s v="WO-77357 Odbiorca: Zakład Gospodarki Komunalniej i Mieszkaniowej w Ujściu ul. Staszica 8 -  Stacja Wodociągowa"/>
        <s v="WO-77493 Odbiorca: Przedszkole Publiczne z Oddziałem Zamiejscowym z siedzibą w Ujściu"/>
        <s v="WO-77521 Obiorca: Szkoła Podstawowa im. Jana Pawła II w Ujściu"/>
        <s v="WO-78023 Budynek o charakterze kulturalno-rozrywkowym - Dom Kultury"/>
        <s v="WO-78179 żłobek gminny"/>
        <s v="Zakład Gospodarki Komuna"/>
        <s v="Zakład Gospodarki Komunalnej i Mieszkaniowej"/>
        <s v="Zaplecze techniczne imprezy plenerowej"/>
        <s v="Zespół Szkół im. Kornela Makuszyńskiego w Kruszewie"/>
        <s v="ZGKIM"/>
        <s v="ZGKIM Ujście"/>
      </sharedItems>
    </cacheField>
    <cacheField name="Ulica" numFmtId="0">
      <sharedItems count="23">
        <s v="-"/>
        <s v="Browarska"/>
        <s v="Czarnkowska"/>
        <s v="Łąkowa"/>
        <s v="Nad Gwdą"/>
        <s v="Notecka"/>
        <s v="Ogrodowa"/>
        <s v="Ogrodowa "/>
        <s v="Os. Osiedle Górne"/>
        <s v="Osiedle Górne"/>
        <s v="Osiedle Hutnika"/>
        <s v="Parkowa"/>
        <s v="Pilska"/>
        <s v="Plac Wiosny Ludów"/>
        <s v="Sienkiewicza"/>
        <s v="Spokojna"/>
        <s v="Starowiejska"/>
        <s v="Staszica"/>
        <s v="Strażacka"/>
        <s v="Szkolna"/>
        <s v="Szpitalna"/>
        <s v="Wierzbowa"/>
        <s v="Władysława Jagiełły"/>
      </sharedItems>
    </cacheField>
    <cacheField name="Numer" numFmtId="0">
      <sharedItems containsMixedTypes="1" containsNumber="1" containsInteger="1" minValue="1" maxValue="127" count="32">
        <n v="1"/>
        <n v="2"/>
        <n v="4"/>
        <n v="6"/>
        <n v="8"/>
        <n v="9"/>
        <n v="10"/>
        <n v="22"/>
        <n v="31"/>
        <n v="37"/>
        <n v="46"/>
        <n v="127"/>
        <s v="-"/>
        <s v="10"/>
        <s v="6A"/>
        <s v="kostnica"/>
        <s v="nr działki 111"/>
        <s v="nr działki 118/18"/>
        <s v="nr działki 194"/>
        <s v="nr działki 207/21"/>
        <s v="nr działki 215/2"/>
        <s v="nr działki 216/3"/>
        <s v="nr działki 265"/>
        <s v="nr działki 27/1"/>
        <s v="nr działki 272"/>
        <s v="nr działki 284/6"/>
        <s v="nr działki 311/2"/>
        <s v="nr działki 341/5"/>
        <s v="nr działki 68/3"/>
        <s v="nr działki 872"/>
        <s v="przy 5"/>
        <s v="sygnaliz."/>
      </sharedItems>
    </cacheField>
    <cacheField name="Miejscowość" numFmtId="0">
      <sharedItems count="13">
        <s v="Bronisławki"/>
        <s v="Byszki"/>
        <s v="Chrustowo"/>
        <s v="Jabłonowo"/>
        <s v="Kruszewo"/>
        <s v="Ługi Ujskie"/>
        <s v="Mirosław"/>
        <s v="Mirosław "/>
        <s v="Mirosław Ujski"/>
        <s v="Nowa Wieś Ujska"/>
        <s v="Stara Wieś"/>
        <s v="Ujście"/>
        <s v="Węglewo"/>
      </sharedItems>
    </cacheField>
    <cacheField name="Kod pocztowy" numFmtId="0">
      <sharedItems count="1">
        <s v="64-850"/>
      </sharedItems>
    </cacheField>
    <cacheField name="Poczta" numFmtId="0">
      <sharedItems count="1">
        <s v="Ujście"/>
      </sharedItems>
    </cacheField>
    <cacheField name="Numer PPE" numFmtId="0">
      <sharedItems count="86">
        <s v="590310600000451071"/>
        <s v="590310600000451088"/>
        <s v="590310600000451095"/>
        <s v="590310600000451101"/>
        <s v="590310600000457776"/>
        <s v="590310600000457783"/>
        <s v="590310600000457790"/>
        <s v="590310600000457806"/>
        <s v="590310600000457813"/>
        <s v="590310600000457820"/>
        <s v="590310600000457837"/>
        <s v="590310600000457851"/>
        <s v="590310600000457899"/>
        <s v="590310600000457905"/>
        <s v="590310600000457912"/>
        <s v="590310600000457929"/>
        <s v="590310600000457936"/>
        <s v="590310600000457943"/>
        <s v="590310600000457950"/>
        <s v="590310600000457967"/>
        <s v="590310600000457974"/>
        <s v="590310600000458025"/>
        <s v="590310600000460509"/>
        <s v="590310600000460516"/>
        <s v="590310600000460523"/>
        <s v="590310600000473493"/>
        <s v="590310600000473530"/>
        <s v="590310600000473660"/>
        <s v="590310600000473677"/>
        <s v="590310600000473684"/>
        <s v="590310600000475268"/>
        <s v="590310600000475275"/>
        <s v="590310600000475282"/>
        <s v="590310600000475299"/>
        <s v="590310600000475305"/>
        <s v="590310600000475312"/>
        <s v="590310600000475329"/>
        <s v="590310600000475336"/>
        <s v="590310600000475343"/>
        <s v="590310600000475350"/>
        <s v="590310600000475367"/>
        <s v="590310600000477774"/>
        <s v="590310600000477781"/>
        <s v="590310600000477798"/>
        <s v="590310600000477804"/>
        <s v="590310600000477811"/>
        <s v="590310600000477828"/>
        <s v="590310600000482952"/>
        <s v="590310600000487322"/>
        <s v="590310600000499882"/>
        <s v="590310600000624161"/>
        <s v="590310600001183278"/>
        <s v="590310600002146296"/>
        <s v="590310600002146302"/>
        <s v="590310600002151467"/>
        <s v="590310600002151474"/>
        <s v="590310600002151481"/>
        <s v="590310600002151498"/>
        <s v="590310600002151504"/>
        <s v="590310600002151511"/>
        <s v="590310600002151528"/>
        <s v="590310600002151535"/>
        <s v="590310600002151542"/>
        <s v="590310600002200189"/>
        <s v="590310600002201407"/>
        <s v="590310600002201414"/>
        <s v="590310600002201438"/>
        <s v="590310600002201445"/>
        <s v="590310600002201452"/>
        <s v="590310600002201469"/>
        <s v="590310600002201476"/>
        <s v="590310600002201483"/>
        <s v="590310600002201490"/>
        <s v="590310600002201506"/>
        <s v="590310600002311236"/>
        <s v="590310600002342278"/>
        <s v="590310600019125062"/>
        <s v="590310600020570141"/>
        <s v="590310600021433797"/>
        <s v="590310600022358235"/>
        <s v="590310600022796884"/>
        <s v="590310600029274590"/>
        <s v="590310600031095282"/>
        <s v="590310600031684554"/>
        <s v="590310600032239463"/>
        <s v="590310600032752160"/>
      </sharedItems>
    </cacheField>
    <cacheField name="Numer licznika" numFmtId="0">
      <sharedItems containsMixedTypes="1" containsNumber="1" containsInteger="1" minValue="12033002" maxValue="96859846" count="85">
        <n v="12033002"/>
        <n v="12471615"/>
        <n v="13053061"/>
        <n v="21929758"/>
        <n v="23064832"/>
        <n v="23379035"/>
        <n v="23792422"/>
        <n v="25767750"/>
        <n v="26776990"/>
        <n v="26836824"/>
        <n v="32547298"/>
        <n v="37820440"/>
        <n v="51160262"/>
        <n v="51160427"/>
        <n v="56071983"/>
        <n v="56072098"/>
        <n v="56126292"/>
        <n v="56126297"/>
        <n v="56126319"/>
        <n v="56285722"/>
        <n v="56294841"/>
        <n v="56294847"/>
        <n v="56294856"/>
        <n v="56295230"/>
        <n v="60813784"/>
        <n v="60865548"/>
        <n v="70592039"/>
        <n v="80076165"/>
        <n v="80135880"/>
        <n v="81441040"/>
        <n v="81469718"/>
        <n v="82635991"/>
        <n v="82638261"/>
        <n v="82638286"/>
        <n v="82639171"/>
        <n v="82644537"/>
        <n v="82644538"/>
        <n v="82649407"/>
        <n v="82649424"/>
        <n v="82658824"/>
        <n v="82658826"/>
        <n v="82658857"/>
        <n v="82664988"/>
        <n v="82665034"/>
        <n v="82666708"/>
        <n v="82679638"/>
        <n v="82682036"/>
        <n v="91805820"/>
        <n v="91847506"/>
        <n v="96588474"/>
        <n v="96774754"/>
        <n v="96859846"/>
        <s v=" 88310778"/>
        <s v="-"/>
        <s v="23006197"/>
        <s v="24985747"/>
        <s v="25448186"/>
        <s v="25566028"/>
        <s v="47970369"/>
        <s v="51003094"/>
        <s v="51003663"/>
        <s v="56072434"/>
        <s v="56127420"/>
        <s v="56197618"/>
        <s v="56287954"/>
        <s v="57313116"/>
        <s v="57352605"/>
        <s v="57352613"/>
        <s v="57394182"/>
        <s v="57397300"/>
        <s v="62357864"/>
        <s v="62388094"/>
        <s v="63024232"/>
        <s v="63673200"/>
        <s v="81267786"/>
        <s v="81476887"/>
        <s v="81477789"/>
        <s v="81539896"/>
        <s v="82665007"/>
        <s v="82665033"/>
        <s v="82679650"/>
        <s v="87270477"/>
        <s v="88295990"/>
        <s v="88325411"/>
        <s v="97835403"/>
      </sharedItems>
    </cacheField>
    <cacheField name="Operator Systemu Dystrybucyjnego" numFmtId="0">
      <sharedItems count="1">
        <s v="Enea Operator Sp. z o.o."/>
      </sharedItems>
    </cacheField>
    <cacheField name="Obecny Sprzedawca" numFmtId="0">
      <sharedItems count="1">
        <s v="Enea S.A."/>
      </sharedItems>
    </cacheField>
    <cacheField name="Taryfa " numFmtId="0">
      <sharedItems count="8">
        <s v="B21"/>
        <s v="C11"/>
        <s v="C12a"/>
        <s v="C12b"/>
        <s v="C21"/>
        <s v="C22a"/>
        <s v="G11"/>
        <s v="R"/>
      </sharedItems>
    </cacheField>
    <cacheField name="Moc umowna" numFmtId="0">
      <sharedItems containsMixedTypes="1" containsNumber="1" containsInteger="1" minValue="1" maxValue="90" count="25">
        <n v="1"/>
        <n v="2"/>
        <n v="3"/>
        <n v="4"/>
        <n v="5"/>
        <n v="6"/>
        <n v="7"/>
        <n v="8"/>
        <n v="9"/>
        <n v="11"/>
        <n v="14"/>
        <n v="15"/>
        <n v="16"/>
        <n v="17"/>
        <n v="22"/>
        <n v="25"/>
        <n v="27"/>
        <n v="33"/>
        <n v="45"/>
        <n v="46"/>
        <n v="50"/>
        <n v="57"/>
        <n v="65"/>
        <n v="90"/>
        <s v="-"/>
      </sharedItems>
    </cacheField>
    <cacheField name="Łączne zużycie energii elektrycznej [MWh] w okresie obowiązywania umowy" numFmtId="0">
      <sharedItems containsSemiMixedTypes="0" containsString="0" containsNumber="1" minValue="0" maxValue="199.822" count="80">
        <n v="0"/>
        <n v="1.2E-2"/>
        <n v="3.5000000000000003E-2"/>
        <n v="4.7E-2"/>
        <n v="0.105"/>
        <n v="0.112"/>
        <n v="0.15"/>
        <n v="0.54"/>
        <n v="0.59699999999999998"/>
        <n v="0.73299999999999998"/>
        <n v="0.76600000000000001"/>
        <n v="0.82299999999999995"/>
        <n v="0.88100000000000001"/>
        <n v="1.0509999999999999"/>
        <n v="1.194"/>
        <n v="1.288"/>
        <n v="1.3029999999999999"/>
        <n v="1.3149999999999999"/>
        <n v="1.3979999999999999"/>
        <n v="1.5309999999999999"/>
        <n v="1.5589999999999999"/>
        <n v="1.6419999999999999"/>
        <n v="1.655"/>
        <n v="2.0070000000000001"/>
        <n v="2.1139999999999999"/>
        <n v="2.1190000000000002"/>
        <n v="2.1560000000000001"/>
        <n v="2.3540000000000001"/>
        <n v="2.4049999999999998"/>
        <n v="2.5190000000000001"/>
        <n v="2.5329999999999999"/>
        <n v="3.048"/>
        <n v="3.1179999999999999"/>
        <n v="3.4119999999999999"/>
        <n v="3.4790000000000001"/>
        <n v="3.5539999999999998"/>
        <n v="3.6080000000000001"/>
        <n v="3.6749999999999998"/>
        <n v="3.8170000000000002"/>
        <n v="3.8410000000000002"/>
        <n v="3.9380000000000002"/>
        <n v="3.9689999999999999"/>
        <n v="4.0309999999999997"/>
        <n v="4.2320000000000002"/>
        <n v="4.6879999999999997"/>
        <n v="4.9420000000000002"/>
        <n v="5.0060000000000002"/>
        <n v="5.0090000000000003"/>
        <n v="5.2750000000000004"/>
        <n v="5.5330000000000004"/>
        <n v="6.23"/>
        <n v="6.2670000000000003"/>
        <n v="6.391"/>
        <n v="6.681"/>
        <n v="6.8339999999999996"/>
        <n v="7.5609999999999999"/>
        <n v="8.2080000000000002"/>
        <n v="8.2799999999999994"/>
        <n v="8.5950000000000006"/>
        <n v="9.7959999999999994"/>
        <n v="11.901999999999999"/>
        <n v="12.185"/>
        <n v="12.205"/>
        <n v="13.657"/>
        <n v="14.706"/>
        <n v="14.801"/>
        <n v="16.827000000000002"/>
        <n v="18.452000000000002"/>
        <n v="19.236000000000001"/>
        <n v="20.492999999999999"/>
        <n v="29.132999999999999"/>
        <n v="29.37"/>
        <n v="31.484999999999999"/>
        <n v="32.465000000000003"/>
        <n v="33.390999999999998"/>
        <n v="35"/>
        <n v="46.204000000000001"/>
        <n v="55.454000000000001"/>
        <n v="88.091999999999999"/>
        <n v="199.822"/>
      </sharedItems>
    </cacheField>
    <cacheField name="Łączne zużycie energii elektrycznej [MWh] w okresie obowiązywania umowy - I strefa" numFmtId="0">
      <sharedItems containsSemiMixedTypes="0" containsString="0" containsNumber="1" minValue="0" maxValue="199.822" count="78">
        <n v="0"/>
        <n v="1.0999999999999999E-2"/>
        <n v="1.2E-2"/>
        <n v="2.8000000000000001E-2"/>
        <n v="3.5000000000000003E-2"/>
        <n v="4.3999999999999997E-2"/>
        <n v="0.20100000000000001"/>
        <n v="0.22"/>
        <n v="0.23599999999999999"/>
        <n v="0.26400000000000001"/>
        <n v="0.36299999999999999"/>
        <n v="0.41"/>
        <n v="0.58299999999999996"/>
        <n v="0.59699999999999998"/>
        <n v="0.60099999999999998"/>
        <n v="0.65400000000000003"/>
        <n v="0.69499999999999995"/>
        <n v="0.73299999999999998"/>
        <n v="0.82199999999999995"/>
        <n v="0.84"/>
        <n v="0.93300000000000005"/>
        <n v="0.93700000000000006"/>
        <n v="1.012"/>
        <n v="1.0509999999999999"/>
        <n v="1.194"/>
        <n v="1.198"/>
        <n v="1.288"/>
        <n v="1.3029999999999999"/>
        <n v="1.3340000000000001"/>
        <n v="1.3979999999999999"/>
        <n v="1.5309999999999999"/>
        <n v="1.6160000000000001"/>
        <n v="1.6419999999999999"/>
        <n v="1.655"/>
        <n v="1.9910000000000001"/>
        <n v="2.0169999999999999"/>
        <n v="2.1190000000000002"/>
        <n v="2.1560000000000001"/>
        <n v="2.1869999999999998"/>
        <n v="2.3540000000000001"/>
        <n v="2.5059999999999998"/>
        <n v="2.5329999999999999"/>
        <n v="2.617"/>
        <n v="2.8860000000000001"/>
        <n v="2.9630000000000001"/>
        <n v="3.3889999999999998"/>
        <n v="3.4790000000000001"/>
        <n v="3.5150000000000001"/>
        <n v="3.5539999999999998"/>
        <n v="3.6120000000000001"/>
        <n v="3.6749999999999998"/>
        <n v="3.8170000000000002"/>
        <n v="3.948"/>
        <n v="4.0309999999999997"/>
        <n v="4.1769999999999996"/>
        <n v="4.2320000000000002"/>
        <n v="4.9420000000000002"/>
        <n v="5.2750000000000004"/>
        <n v="5.5330000000000004"/>
        <n v="5.6040000000000001"/>
        <n v="6.0389999999999997"/>
        <n v="6.23"/>
        <n v="6.2670000000000003"/>
        <n v="7.1379999999999999"/>
        <n v="8.0079999999999991"/>
        <n v="8.2080000000000002"/>
        <n v="8.2799999999999994"/>
        <n v="8.7070000000000007"/>
        <n v="9.7959999999999994"/>
        <n v="12.186"/>
        <n v="12.445"/>
        <n v="14.801"/>
        <n v="15.176"/>
        <n v="29.132999999999999"/>
        <n v="33.390999999999998"/>
        <n v="35"/>
        <n v="88.091999999999999"/>
        <n v="199.822"/>
      </sharedItems>
    </cacheField>
    <cacheField name="Łączne zużycie energii elektrycznej [MWh] w okresie obowiązywania umowy - II strefa" numFmtId="0">
      <sharedItems containsSemiMixedTypes="0" containsString="0" containsNumber="1" minValue="0" maxValue="43.009" count="44">
        <n v="0"/>
        <n v="3.5999999999999997E-2"/>
        <n v="6.8000000000000005E-2"/>
        <n v="7.6999999999999999E-2"/>
        <n v="0.115"/>
        <n v="0.27600000000000002"/>
        <n v="0.56499999999999995"/>
        <n v="0.58699999999999997"/>
        <n v="0.66100000000000003"/>
        <n v="0.95199999999999996"/>
        <n v="1.101"/>
        <n v="1.149"/>
        <n v="1.4239999999999999"/>
        <n v="1.5129999999999999"/>
        <n v="1.71"/>
        <n v="1.865"/>
        <n v="2.2080000000000002"/>
        <n v="2.3220000000000001"/>
        <n v="2.4"/>
        <n v="2.6709999999999998"/>
        <n v="2.8759999999999999"/>
        <n v="3.0190000000000001"/>
        <n v="3.036"/>
        <n v="3.49"/>
        <n v="3.6720000000000002"/>
        <n v="3.6749999999999998"/>
        <n v="4.4939999999999998"/>
        <n v="4.6749999999999998"/>
        <n v="4.843"/>
        <n v="6.0890000000000004"/>
        <n v="8.5129999999999999"/>
        <n v="9.2219999999999995"/>
        <n v="9.5879999999999992"/>
        <n v="10.045"/>
        <n v="10.757999999999999"/>
        <n v="11.228"/>
        <n v="12.65"/>
        <n v="12.848000000000001"/>
        <n v="14.454000000000001"/>
        <n v="19.298999999999999"/>
        <n v="22.231999999999999"/>
        <n v="23.757999999999999"/>
        <n v="31.027999999999999"/>
        <n v="43.009"/>
      </sharedItems>
    </cacheField>
    <cacheField name="Termin rozpoczęcia dostawy" numFmtId="0">
      <sharedItems count="1">
        <s v="01.01.2027 r."/>
      </sharedItems>
    </cacheField>
    <cacheField name="Zmiana sprzedawcy" numFmtId="0">
      <sharedItems count="2">
        <s v="kolejna"/>
        <s v="pierwsza"/>
      </sharedItems>
    </cacheField>
    <cacheField name="Nabywca" numFmtId="0">
      <sharedItems count="3">
        <s v="Gmina Ujście"/>
        <s v="Gmina Ujście "/>
        <s v="Wiejski Dom Kultury w Kruszewie"/>
      </sharedItems>
    </cacheField>
    <cacheField name="Odbiorca" numFmtId="0">
      <sharedItems count="9">
        <s v="Gmina Ujście"/>
        <s v="Przedszkole Publiczne im. Króla Maciusia I w Ujściu"/>
        <s v="Szkoła Podstawowa im. Jana Pawła II"/>
        <s v="Szkoła Podstawowa im. Jana Pawła II "/>
        <s v="Szkoła Podstawowa w Nowej Wsi Ujskiej"/>
        <s v="Wiejski Dom Kultury w Kruszewie"/>
        <s v="Zakład Gospodarki Komunalnej i Mieszkaniowej w Ujściu"/>
        <s v="Zespół Szkolno - Przedszkolny w Kruszewie"/>
        <s v="Żłobek Gminny w Ujściu"/>
      </sharedItems>
    </cacheField>
    <cacheField name="Uwagi" numFmtId="0">
      <sharedItems containsBlank="1" count="2">
        <s v="umowa kompleksowa"/>
        <m/>
      </sharedItems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Date="0" createdVersion="3" recordCount="32">
  <cacheSource type="worksheet">
    <worksheetSource ref="A9:U41" sheet="Zużycie oświetlenie uliczne"/>
  </cacheSource>
  <cacheFields count="21">
    <cacheField name="Lp." numFmtId="0">
      <sharedItems count="32">
        <s v="1."/>
        <s v="10."/>
        <s v="11."/>
        <s v="12."/>
        <s v="13."/>
        <s v="14."/>
        <s v="15."/>
        <s v="16."/>
        <s v="17."/>
        <s v="18."/>
        <s v="19."/>
        <s v="2."/>
        <s v="20."/>
        <s v="21."/>
        <s v="22."/>
        <s v="23."/>
        <s v="24."/>
        <s v="25."/>
        <s v="26."/>
        <s v="27."/>
        <s v="28."/>
        <s v="29."/>
        <s v="3."/>
        <s v="30."/>
        <s v="31."/>
        <s v="32."/>
        <s v="4."/>
        <s v="5."/>
        <s v="6."/>
        <s v="7."/>
        <s v="8."/>
        <s v="9."/>
      </sharedItems>
    </cacheField>
    <cacheField name="Nazwa punktu poboru energii elektrycznej" numFmtId="0">
      <sharedItems count="7">
        <s v="Gmina Ujście"/>
        <s v="Gmina Ujście "/>
        <s v="Gmina Ujście oświetlenie"/>
        <s v="oświetlenie"/>
        <s v="oświetlenie ciągu pieszo rowerowego"/>
        <s v="Oświetlenie drogowe"/>
        <s v="Oświetlenie drogowe dz. 41,163/1"/>
      </sharedItems>
    </cacheField>
    <cacheField name="Ulica" numFmtId="0">
      <sharedItems count="14">
        <s v="-"/>
        <s v="Czarnkowska"/>
        <s v="Kasztanowa"/>
        <s v="Ogrodowa"/>
        <s v="OS. Leśne"/>
        <s v="Pilska"/>
        <s v="Rybacka"/>
        <s v="Sienkiewicza"/>
        <s v="Spokojna"/>
        <s v="Starowiejska"/>
        <s v="Stary Rynek"/>
        <s v="Staszica"/>
        <s v="Szpitalna"/>
        <s v="Towarowa"/>
      </sharedItems>
    </cacheField>
    <cacheField name="Numer" numFmtId="0">
      <sharedItems containsMixedTypes="1" containsNumber="1" containsInteger="1" minValue="1" maxValue="1" count="14">
        <n v="1"/>
        <s v="-"/>
        <s v="64 B"/>
        <s v="nr działki 130/2"/>
        <s v="nr działki 169"/>
        <s v="nr działki 201"/>
        <s v="nr działki 216/10"/>
        <s v="nr działki 28"/>
        <s v="nr działki 302/349"/>
        <s v="nr działki 386"/>
        <s v="nr działki 546/1"/>
        <s v="nr działki 609/3"/>
        <s v="nr działki 80"/>
        <s v="nr działki 970"/>
      </sharedItems>
    </cacheField>
    <cacheField name="Miejscowość" numFmtId="0">
      <sharedItems count="9">
        <s v="Byszki"/>
        <s v="Chrustowo"/>
        <s v="Jabłonowo"/>
        <s v="Jaśkowo"/>
        <s v="Kruszewo"/>
        <s v="Ługi Ujskie"/>
        <s v="Mirosław Ujski"/>
        <s v="Nowa Wieś Ujska"/>
        <s v="Ujście"/>
      </sharedItems>
    </cacheField>
    <cacheField name="Kod pocztowy" numFmtId="0">
      <sharedItems count="2">
        <s v="64-832"/>
        <s v="64-850"/>
      </sharedItems>
    </cacheField>
    <cacheField name="Poczta" numFmtId="0">
      <sharedItems count="1">
        <s v="Ujście"/>
      </sharedItems>
    </cacheField>
    <cacheField name="Numer PPE" numFmtId="0">
      <sharedItems count="32">
        <s v="590310600000457769"/>
        <s v="590310600000457844"/>
        <s v="590310600000457868"/>
        <s v="590310600000457875"/>
        <s v="590310600000457882"/>
        <s v="590310600000457981"/>
        <s v="590310600000458001"/>
        <s v="590310600000458018"/>
        <s v="590310600000458032"/>
        <s v="590310600000458049"/>
        <s v="590310600000458056"/>
        <s v="590310600000458063"/>
        <s v="590310600000460530"/>
        <s v="590310600002151443"/>
        <s v="590310600002151450"/>
        <s v="590310600002200134"/>
        <s v="590310600002200141"/>
        <s v="590310600002200158"/>
        <s v="590310600002200165"/>
        <s v="590310600002420198"/>
        <s v="590310600019165532"/>
        <s v="590310600019855907"/>
        <s v="590310600027969535"/>
        <s v="590310600030011542"/>
        <s v="590310600030177705"/>
        <s v="590310600030542770"/>
        <s v="590310600031319241"/>
        <s v="590310600031425447"/>
        <s v="590310600031494948"/>
        <s v="590310600031495013"/>
        <s v="590310600031495020"/>
        <s v="590310600032237780"/>
      </sharedItems>
    </cacheField>
    <cacheField name="Numer licznika" numFmtId="0">
      <sharedItems containsMixedTypes="1" containsNumber="1" containsInteger="1" minValue="23095263" maxValue="87264804" count="32">
        <n v="23095263"/>
        <n v="24659415"/>
        <n v="25229427"/>
        <n v="25354862"/>
        <n v="56071990"/>
        <n v="56284986"/>
        <n v="56285041"/>
        <n v="68028271"/>
        <n v="80820755"/>
        <n v="80949674"/>
        <n v="81262491"/>
        <n v="82655606"/>
        <n v="82664942"/>
        <n v="82664964"/>
        <n v="82665006"/>
        <n v="82668424"/>
        <n v="82674470"/>
        <n v="83843211"/>
        <n v="87264804"/>
        <s v="10953811"/>
        <s v="19985620"/>
        <s v="25999230"/>
        <s v="26235083"/>
        <s v="46441959"/>
        <s v="55010929"/>
        <s v="60940877"/>
        <s v="62341777"/>
        <s v="70601301"/>
        <s v="7983676"/>
        <s v="80440778"/>
        <s v="83020053"/>
        <s v="9719171"/>
      </sharedItems>
    </cacheField>
    <cacheField name="Operator Systemu Dystrybucyjnego" numFmtId="0">
      <sharedItems count="1">
        <s v="Enea Operator Sp. z o.o."/>
      </sharedItems>
    </cacheField>
    <cacheField name="Obecny Sprzedawca" numFmtId="0">
      <sharedItems count="1">
        <s v="Enea S.A."/>
      </sharedItems>
    </cacheField>
    <cacheField name="Taryfa " numFmtId="0">
      <sharedItems count="3">
        <s v="C11"/>
        <s v="C11o"/>
        <s v="C12b"/>
      </sharedItems>
    </cacheField>
    <cacheField name="Moc umowna" numFmtId="0">
      <sharedItems containsSemiMixedTypes="0" containsString="0" containsNumber="1" containsInteger="1" minValue="1" maxValue="22" count="11">
        <n v="1"/>
        <n v="2"/>
        <n v="3"/>
        <n v="4"/>
        <n v="5"/>
        <n v="6"/>
        <n v="9"/>
        <n v="11"/>
        <n v="14"/>
        <n v="17"/>
        <n v="22"/>
      </sharedItems>
    </cacheField>
    <cacheField name="Łączne zużycie energii elektrycznej [MWh] w okresie obowiązywania umowy" numFmtId="0">
      <sharedItems containsSemiMixedTypes="0" containsString="0" containsNumber="1" minValue="0" maxValue="39.421999999999997" count="32">
        <n v="0"/>
        <n v="0.19900000000000001"/>
        <n v="0.498"/>
        <n v="0.75900000000000001"/>
        <n v="0.91200000000000003"/>
        <n v="0.95899999999999996"/>
        <n v="1.238"/>
        <n v="1.3160000000000001"/>
        <n v="1.323"/>
        <n v="1.4079999999999999"/>
        <n v="1.4279999999999999"/>
        <n v="1.4950000000000001"/>
        <n v="1.516"/>
        <n v="1.8480000000000001"/>
        <n v="1.849"/>
        <n v="1.9159999999999999"/>
        <n v="2.331"/>
        <n v="2.6030000000000002"/>
        <n v="4.4669999999999996"/>
        <n v="5.2110000000000003"/>
        <n v="5.4"/>
        <n v="5.4429999999999996"/>
        <n v="6.0359999999999996"/>
        <n v="7.335"/>
        <n v="7.6130000000000004"/>
        <n v="7.6959999999999997"/>
        <n v="7.7130000000000001"/>
        <n v="7.8209999999999997"/>
        <n v="11.27"/>
        <n v="12.176"/>
        <n v="15.965"/>
        <n v="39.421999999999997"/>
      </sharedItems>
    </cacheField>
    <cacheField name="Łączne zużycie energii elektrycznej [MWh] w okresie obowiązywania umowy - I strefa" numFmtId="0">
      <sharedItems containsSemiMixedTypes="0" containsString="0" containsNumber="1" minValue="0" maxValue="15.965" count="32">
        <n v="0"/>
        <n v="0.19900000000000001"/>
        <n v="0.45600000000000002"/>
        <n v="0.498"/>
        <n v="0.57999999999999996"/>
        <n v="0.75900000000000001"/>
        <n v="0.91200000000000003"/>
        <n v="0.95899999999999996"/>
        <n v="1.238"/>
        <n v="1.323"/>
        <n v="1.4079999999999999"/>
        <n v="1.4279999999999999"/>
        <n v="1.4950000000000001"/>
        <n v="1.516"/>
        <n v="1.744"/>
        <n v="1.8480000000000001"/>
        <n v="1.849"/>
        <n v="2.0609999999999999"/>
        <n v="2.331"/>
        <n v="2.6030000000000002"/>
        <n v="2.629"/>
        <n v="2.6589999999999998"/>
        <n v="2.6850000000000001"/>
        <n v="2.766"/>
        <n v="2.9409999999999998"/>
        <n v="3.4929999999999999"/>
        <n v="5.2110000000000003"/>
        <n v="5.2869999999999999"/>
        <n v="5.4"/>
        <n v="7.6130000000000004"/>
        <n v="14.21"/>
        <n v="15.965"/>
      </sharedItems>
    </cacheField>
    <cacheField name="Łączne zużycie energii elektrycznej [MWh] w okresie obowiązywania umowy - II strefa" numFmtId="0">
      <sharedItems containsSemiMixedTypes="0" containsString="0" containsNumber="1" minValue="0" maxValue="25.212" count="13">
        <n v="0"/>
        <n v="0.86"/>
        <n v="1.3360000000000001"/>
        <n v="1.8380000000000001"/>
        <n v="3.6989999999999998"/>
        <n v="3.9750000000000001"/>
        <n v="4.6760000000000002"/>
        <n v="4.88"/>
        <n v="4.93"/>
        <n v="5.0279999999999996"/>
        <n v="6.8890000000000002"/>
        <n v="7.7770000000000001"/>
        <n v="25.212"/>
      </sharedItems>
    </cacheField>
    <cacheField name="Termin rozpoczęcia dostawy" numFmtId="0">
      <sharedItems count="1">
        <s v="01.01.2027 r."/>
      </sharedItems>
    </cacheField>
    <cacheField name="Zmiana sprzedawcy" numFmtId="0">
      <sharedItems count="1">
        <s v="kolejna"/>
      </sharedItems>
    </cacheField>
    <cacheField name="Nabywca" numFmtId="0">
      <sharedItems count="1">
        <s v="Gmina Ujście"/>
      </sharedItems>
    </cacheField>
    <cacheField name="Odbiorca" numFmtId="0">
      <sharedItems count="1">
        <s v="Gmina Ujście"/>
      </sharedItems>
    </cacheField>
    <cacheField name="Uwagi" numFmtId="0">
      <sharedItems containsString="0" containsBlank="1" count="1">
        <m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6">
  <r>
    <x v="0"/>
    <x v="1"/>
    <x v="10"/>
    <x v="12"/>
    <x v="11"/>
    <x v="0"/>
    <x v="0"/>
    <x v="54"/>
    <x v="14"/>
    <x v="0"/>
    <x v="0"/>
    <x v="1"/>
    <x v="16"/>
    <x v="65"/>
    <x v="71"/>
    <x v="0"/>
    <x v="0"/>
    <x v="0"/>
    <x v="0"/>
    <x v="0"/>
    <x v="1"/>
  </r>
  <r>
    <x v="11"/>
    <x v="1"/>
    <x v="3"/>
    <x v="12"/>
    <x v="11"/>
    <x v="0"/>
    <x v="0"/>
    <x v="55"/>
    <x v="25"/>
    <x v="0"/>
    <x v="0"/>
    <x v="1"/>
    <x v="4"/>
    <x v="15"/>
    <x v="26"/>
    <x v="0"/>
    <x v="0"/>
    <x v="0"/>
    <x v="0"/>
    <x v="0"/>
    <x v="1"/>
  </r>
  <r>
    <x v="22"/>
    <x v="1"/>
    <x v="12"/>
    <x v="12"/>
    <x v="11"/>
    <x v="0"/>
    <x v="0"/>
    <x v="56"/>
    <x v="7"/>
    <x v="0"/>
    <x v="0"/>
    <x v="1"/>
    <x v="5"/>
    <x v="38"/>
    <x v="51"/>
    <x v="0"/>
    <x v="0"/>
    <x v="0"/>
    <x v="0"/>
    <x v="0"/>
    <x v="1"/>
  </r>
  <r>
    <x v="33"/>
    <x v="19"/>
    <x v="6"/>
    <x v="12"/>
    <x v="8"/>
    <x v="0"/>
    <x v="0"/>
    <x v="61"/>
    <x v="57"/>
    <x v="0"/>
    <x v="0"/>
    <x v="1"/>
    <x v="4"/>
    <x v="27"/>
    <x v="39"/>
    <x v="0"/>
    <x v="0"/>
    <x v="0"/>
    <x v="0"/>
    <x v="0"/>
    <x v="1"/>
  </r>
  <r>
    <x v="44"/>
    <x v="1"/>
    <x v="6"/>
    <x v="12"/>
    <x v="11"/>
    <x v="0"/>
    <x v="0"/>
    <x v="62"/>
    <x v="47"/>
    <x v="0"/>
    <x v="0"/>
    <x v="1"/>
    <x v="9"/>
    <x v="21"/>
    <x v="32"/>
    <x v="0"/>
    <x v="0"/>
    <x v="0"/>
    <x v="0"/>
    <x v="0"/>
    <x v="1"/>
  </r>
  <r>
    <x v="55"/>
    <x v="1"/>
    <x v="5"/>
    <x v="12"/>
    <x v="11"/>
    <x v="0"/>
    <x v="0"/>
    <x v="70"/>
    <x v="8"/>
    <x v="0"/>
    <x v="0"/>
    <x v="1"/>
    <x v="2"/>
    <x v="19"/>
    <x v="30"/>
    <x v="0"/>
    <x v="0"/>
    <x v="0"/>
    <x v="0"/>
    <x v="0"/>
    <x v="1"/>
  </r>
  <r>
    <x v="66"/>
    <x v="1"/>
    <x v="9"/>
    <x v="27"/>
    <x v="11"/>
    <x v="0"/>
    <x v="0"/>
    <x v="16"/>
    <x v="74"/>
    <x v="0"/>
    <x v="0"/>
    <x v="2"/>
    <x v="2"/>
    <x v="6"/>
    <x v="4"/>
    <x v="4"/>
    <x v="0"/>
    <x v="0"/>
    <x v="0"/>
    <x v="0"/>
    <x v="1"/>
  </r>
  <r>
    <x v="77"/>
    <x v="1"/>
    <x v="20"/>
    <x v="12"/>
    <x v="11"/>
    <x v="0"/>
    <x v="0"/>
    <x v="15"/>
    <x v="12"/>
    <x v="0"/>
    <x v="0"/>
    <x v="2"/>
    <x v="16"/>
    <x v="73"/>
    <x v="67"/>
    <x v="41"/>
    <x v="0"/>
    <x v="0"/>
    <x v="0"/>
    <x v="0"/>
    <x v="1"/>
  </r>
  <r>
    <x v="85"/>
    <x v="1"/>
    <x v="18"/>
    <x v="12"/>
    <x v="11"/>
    <x v="0"/>
    <x v="0"/>
    <x v="14"/>
    <x v="82"/>
    <x v="0"/>
    <x v="0"/>
    <x v="2"/>
    <x v="13"/>
    <x v="64"/>
    <x v="52"/>
    <x v="34"/>
    <x v="0"/>
    <x v="0"/>
    <x v="0"/>
    <x v="0"/>
    <x v="1"/>
  </r>
  <r>
    <x v="1"/>
    <x v="30"/>
    <x v="22"/>
    <x v="17"/>
    <x v="11"/>
    <x v="0"/>
    <x v="0"/>
    <x v="75"/>
    <x v="64"/>
    <x v="0"/>
    <x v="0"/>
    <x v="1"/>
    <x v="16"/>
    <x v="26"/>
    <x v="37"/>
    <x v="0"/>
    <x v="0"/>
    <x v="0"/>
    <x v="0"/>
    <x v="0"/>
    <x v="1"/>
  </r>
  <r>
    <x v="2"/>
    <x v="14"/>
    <x v="20"/>
    <x v="13"/>
    <x v="11"/>
    <x v="0"/>
    <x v="0"/>
    <x v="52"/>
    <x v="53"/>
    <x v="0"/>
    <x v="0"/>
    <x v="7"/>
    <x v="24"/>
    <x v="1"/>
    <x v="2"/>
    <x v="0"/>
    <x v="0"/>
    <x v="0"/>
    <x v="0"/>
    <x v="0"/>
    <x v="1"/>
  </r>
  <r>
    <x v="3"/>
    <x v="1"/>
    <x v="18"/>
    <x v="12"/>
    <x v="11"/>
    <x v="0"/>
    <x v="0"/>
    <x v="20"/>
    <x v="78"/>
    <x v="0"/>
    <x v="0"/>
    <x v="3"/>
    <x v="9"/>
    <x v="7"/>
    <x v="9"/>
    <x v="5"/>
    <x v="0"/>
    <x v="0"/>
    <x v="0"/>
    <x v="0"/>
    <x v="1"/>
  </r>
  <r>
    <x v="4"/>
    <x v="1"/>
    <x v="18"/>
    <x v="12"/>
    <x v="11"/>
    <x v="0"/>
    <x v="0"/>
    <x v="21"/>
    <x v="19"/>
    <x v="0"/>
    <x v="0"/>
    <x v="3"/>
    <x v="14"/>
    <x v="32"/>
    <x v="35"/>
    <x v="10"/>
    <x v="0"/>
    <x v="0"/>
    <x v="0"/>
    <x v="0"/>
    <x v="1"/>
  </r>
  <r>
    <x v="5"/>
    <x v="1"/>
    <x v="0"/>
    <x v="12"/>
    <x v="2"/>
    <x v="0"/>
    <x v="0"/>
    <x v="57"/>
    <x v="1"/>
    <x v="0"/>
    <x v="0"/>
    <x v="1"/>
    <x v="10"/>
    <x v="57"/>
    <x v="66"/>
    <x v="0"/>
    <x v="0"/>
    <x v="0"/>
    <x v="0"/>
    <x v="0"/>
    <x v="1"/>
  </r>
  <r>
    <x v="6"/>
    <x v="1"/>
    <x v="0"/>
    <x v="12"/>
    <x v="2"/>
    <x v="0"/>
    <x v="0"/>
    <x v="58"/>
    <x v="71"/>
    <x v="0"/>
    <x v="0"/>
    <x v="1"/>
    <x v="9"/>
    <x v="35"/>
    <x v="48"/>
    <x v="0"/>
    <x v="0"/>
    <x v="0"/>
    <x v="0"/>
    <x v="0"/>
    <x v="1"/>
  </r>
  <r>
    <x v="7"/>
    <x v="1"/>
    <x v="0"/>
    <x v="12"/>
    <x v="2"/>
    <x v="0"/>
    <x v="0"/>
    <x v="7"/>
    <x v="41"/>
    <x v="0"/>
    <x v="0"/>
    <x v="2"/>
    <x v="9"/>
    <x v="17"/>
    <x v="10"/>
    <x v="9"/>
    <x v="0"/>
    <x v="0"/>
    <x v="0"/>
    <x v="0"/>
    <x v="1"/>
  </r>
  <r>
    <x v="8"/>
    <x v="12"/>
    <x v="0"/>
    <x v="12"/>
    <x v="2"/>
    <x v="0"/>
    <x v="0"/>
    <x v="6"/>
    <x v="29"/>
    <x v="0"/>
    <x v="0"/>
    <x v="2"/>
    <x v="3"/>
    <x v="0"/>
    <x v="0"/>
    <x v="0"/>
    <x v="0"/>
    <x v="0"/>
    <x v="0"/>
    <x v="0"/>
    <x v="1"/>
  </r>
  <r>
    <x v="9"/>
    <x v="1"/>
    <x v="0"/>
    <x v="12"/>
    <x v="9"/>
    <x v="0"/>
    <x v="0"/>
    <x v="59"/>
    <x v="3"/>
    <x v="0"/>
    <x v="0"/>
    <x v="1"/>
    <x v="7"/>
    <x v="56"/>
    <x v="65"/>
    <x v="0"/>
    <x v="0"/>
    <x v="0"/>
    <x v="0"/>
    <x v="0"/>
    <x v="1"/>
  </r>
  <r>
    <x v="10"/>
    <x v="1"/>
    <x v="0"/>
    <x v="11"/>
    <x v="9"/>
    <x v="0"/>
    <x v="0"/>
    <x v="60"/>
    <x v="54"/>
    <x v="0"/>
    <x v="0"/>
    <x v="1"/>
    <x v="3"/>
    <x v="25"/>
    <x v="36"/>
    <x v="0"/>
    <x v="0"/>
    <x v="0"/>
    <x v="0"/>
    <x v="0"/>
    <x v="1"/>
  </r>
  <r>
    <x v="12"/>
    <x v="6"/>
    <x v="0"/>
    <x v="12"/>
    <x v="9"/>
    <x v="0"/>
    <x v="0"/>
    <x v="4"/>
    <x v="46"/>
    <x v="0"/>
    <x v="0"/>
    <x v="2"/>
    <x v="9"/>
    <x v="3"/>
    <x v="1"/>
    <x v="1"/>
    <x v="0"/>
    <x v="0"/>
    <x v="0"/>
    <x v="0"/>
    <x v="1"/>
  </r>
  <r>
    <x v="13"/>
    <x v="1"/>
    <x v="0"/>
    <x v="9"/>
    <x v="9"/>
    <x v="0"/>
    <x v="0"/>
    <x v="5"/>
    <x v="45"/>
    <x v="0"/>
    <x v="0"/>
    <x v="2"/>
    <x v="10"/>
    <x v="54"/>
    <x v="34"/>
    <x v="28"/>
    <x v="0"/>
    <x v="0"/>
    <x v="0"/>
    <x v="0"/>
    <x v="1"/>
  </r>
  <r>
    <x v="14"/>
    <x v="13"/>
    <x v="0"/>
    <x v="20"/>
    <x v="9"/>
    <x v="0"/>
    <x v="0"/>
    <x v="81"/>
    <x v="63"/>
    <x v="0"/>
    <x v="0"/>
    <x v="2"/>
    <x v="13"/>
    <x v="36"/>
    <x v="21"/>
    <x v="19"/>
    <x v="0"/>
    <x v="0"/>
    <x v="0"/>
    <x v="0"/>
    <x v="1"/>
  </r>
  <r>
    <x v="15"/>
    <x v="1"/>
    <x v="0"/>
    <x v="12"/>
    <x v="3"/>
    <x v="0"/>
    <x v="0"/>
    <x v="64"/>
    <x v="5"/>
    <x v="0"/>
    <x v="0"/>
    <x v="1"/>
    <x v="3"/>
    <x v="37"/>
    <x v="50"/>
    <x v="0"/>
    <x v="0"/>
    <x v="0"/>
    <x v="0"/>
    <x v="0"/>
    <x v="1"/>
  </r>
  <r>
    <x v="16"/>
    <x v="1"/>
    <x v="0"/>
    <x v="12"/>
    <x v="3"/>
    <x v="0"/>
    <x v="0"/>
    <x v="8"/>
    <x v="21"/>
    <x v="0"/>
    <x v="0"/>
    <x v="2"/>
    <x v="14"/>
    <x v="62"/>
    <x v="42"/>
    <x v="32"/>
    <x v="0"/>
    <x v="0"/>
    <x v="0"/>
    <x v="0"/>
    <x v="1"/>
  </r>
  <r>
    <x v="17"/>
    <x v="1"/>
    <x v="0"/>
    <x v="12"/>
    <x v="12"/>
    <x v="0"/>
    <x v="0"/>
    <x v="65"/>
    <x v="58"/>
    <x v="0"/>
    <x v="0"/>
    <x v="1"/>
    <x v="9"/>
    <x v="42"/>
    <x v="53"/>
    <x v="0"/>
    <x v="0"/>
    <x v="0"/>
    <x v="0"/>
    <x v="0"/>
    <x v="1"/>
  </r>
  <r>
    <x v="18"/>
    <x v="1"/>
    <x v="0"/>
    <x v="12"/>
    <x v="12"/>
    <x v="0"/>
    <x v="0"/>
    <x v="18"/>
    <x v="34"/>
    <x v="0"/>
    <x v="0"/>
    <x v="2"/>
    <x v="8"/>
    <x v="0"/>
    <x v="0"/>
    <x v="0"/>
    <x v="0"/>
    <x v="0"/>
    <x v="0"/>
    <x v="0"/>
    <x v="1"/>
  </r>
  <r>
    <x v="19"/>
    <x v="1"/>
    <x v="0"/>
    <x v="12"/>
    <x v="12"/>
    <x v="0"/>
    <x v="0"/>
    <x v="17"/>
    <x v="16"/>
    <x v="0"/>
    <x v="0"/>
    <x v="2"/>
    <x v="16"/>
    <x v="12"/>
    <x v="7"/>
    <x v="8"/>
    <x v="0"/>
    <x v="0"/>
    <x v="0"/>
    <x v="0"/>
    <x v="1"/>
  </r>
  <r>
    <x v="20"/>
    <x v="1"/>
    <x v="0"/>
    <x v="12"/>
    <x v="4"/>
    <x v="0"/>
    <x v="0"/>
    <x v="66"/>
    <x v="61"/>
    <x v="0"/>
    <x v="0"/>
    <x v="1"/>
    <x v="13"/>
    <x v="59"/>
    <x v="68"/>
    <x v="0"/>
    <x v="0"/>
    <x v="0"/>
    <x v="0"/>
    <x v="0"/>
    <x v="1"/>
  </r>
  <r>
    <x v="21"/>
    <x v="1"/>
    <x v="0"/>
    <x v="12"/>
    <x v="4"/>
    <x v="0"/>
    <x v="0"/>
    <x v="67"/>
    <x v="10"/>
    <x v="0"/>
    <x v="0"/>
    <x v="1"/>
    <x v="3"/>
    <x v="50"/>
    <x v="61"/>
    <x v="0"/>
    <x v="0"/>
    <x v="0"/>
    <x v="0"/>
    <x v="0"/>
    <x v="1"/>
  </r>
  <r>
    <x v="23"/>
    <x v="1"/>
    <x v="11"/>
    <x v="12"/>
    <x v="4"/>
    <x v="0"/>
    <x v="0"/>
    <x v="68"/>
    <x v="9"/>
    <x v="0"/>
    <x v="0"/>
    <x v="1"/>
    <x v="7"/>
    <x v="48"/>
    <x v="57"/>
    <x v="0"/>
    <x v="0"/>
    <x v="0"/>
    <x v="0"/>
    <x v="0"/>
    <x v="1"/>
  </r>
  <r>
    <x v="24"/>
    <x v="1"/>
    <x v="16"/>
    <x v="12"/>
    <x v="4"/>
    <x v="0"/>
    <x v="0"/>
    <x v="69"/>
    <x v="55"/>
    <x v="0"/>
    <x v="0"/>
    <x v="1"/>
    <x v="7"/>
    <x v="22"/>
    <x v="33"/>
    <x v="0"/>
    <x v="0"/>
    <x v="0"/>
    <x v="0"/>
    <x v="0"/>
    <x v="1"/>
  </r>
  <r>
    <x v="25"/>
    <x v="2"/>
    <x v="0"/>
    <x v="12"/>
    <x v="4"/>
    <x v="0"/>
    <x v="0"/>
    <x v="9"/>
    <x v="17"/>
    <x v="0"/>
    <x v="0"/>
    <x v="2"/>
    <x v="13"/>
    <x v="61"/>
    <x v="44"/>
    <x v="31"/>
    <x v="0"/>
    <x v="0"/>
    <x v="0"/>
    <x v="0"/>
    <x v="1"/>
  </r>
  <r>
    <x v="26"/>
    <x v="3"/>
    <x v="12"/>
    <x v="31"/>
    <x v="4"/>
    <x v="0"/>
    <x v="0"/>
    <x v="10"/>
    <x v="30"/>
    <x v="0"/>
    <x v="0"/>
    <x v="2"/>
    <x v="1"/>
    <x v="10"/>
    <x v="6"/>
    <x v="6"/>
    <x v="0"/>
    <x v="0"/>
    <x v="0"/>
    <x v="0"/>
    <x v="1"/>
  </r>
  <r>
    <x v="27"/>
    <x v="1"/>
    <x v="11"/>
    <x v="6"/>
    <x v="4"/>
    <x v="0"/>
    <x v="0"/>
    <x v="63"/>
    <x v="56"/>
    <x v="0"/>
    <x v="0"/>
    <x v="6"/>
    <x v="0"/>
    <x v="9"/>
    <x v="17"/>
    <x v="0"/>
    <x v="0"/>
    <x v="0"/>
    <x v="0"/>
    <x v="0"/>
    <x v="1"/>
  </r>
  <r>
    <x v="28"/>
    <x v="1"/>
    <x v="0"/>
    <x v="12"/>
    <x v="0"/>
    <x v="0"/>
    <x v="0"/>
    <x v="71"/>
    <x v="4"/>
    <x v="0"/>
    <x v="0"/>
    <x v="1"/>
    <x v="0"/>
    <x v="18"/>
    <x v="29"/>
    <x v="0"/>
    <x v="0"/>
    <x v="0"/>
    <x v="0"/>
    <x v="0"/>
    <x v="1"/>
  </r>
  <r>
    <x v="29"/>
    <x v="17"/>
    <x v="0"/>
    <x v="12"/>
    <x v="0"/>
    <x v="0"/>
    <x v="0"/>
    <x v="19"/>
    <x v="36"/>
    <x v="0"/>
    <x v="0"/>
    <x v="2"/>
    <x v="9"/>
    <x v="67"/>
    <x v="59"/>
    <x v="37"/>
    <x v="0"/>
    <x v="0"/>
    <x v="0"/>
    <x v="0"/>
    <x v="1"/>
  </r>
  <r>
    <x v="30"/>
    <x v="1"/>
    <x v="0"/>
    <x v="12"/>
    <x v="5"/>
    <x v="0"/>
    <x v="0"/>
    <x v="72"/>
    <x v="6"/>
    <x v="0"/>
    <x v="0"/>
    <x v="1"/>
    <x v="2"/>
    <x v="30"/>
    <x v="41"/>
    <x v="0"/>
    <x v="0"/>
    <x v="0"/>
    <x v="0"/>
    <x v="0"/>
    <x v="1"/>
  </r>
  <r>
    <x v="31"/>
    <x v="1"/>
    <x v="0"/>
    <x v="12"/>
    <x v="5"/>
    <x v="0"/>
    <x v="0"/>
    <x v="73"/>
    <x v="0"/>
    <x v="0"/>
    <x v="0"/>
    <x v="1"/>
    <x v="2"/>
    <x v="16"/>
    <x v="27"/>
    <x v="0"/>
    <x v="0"/>
    <x v="0"/>
    <x v="0"/>
    <x v="0"/>
    <x v="1"/>
  </r>
  <r>
    <x v="32"/>
    <x v="1"/>
    <x v="0"/>
    <x v="12"/>
    <x v="5"/>
    <x v="0"/>
    <x v="0"/>
    <x v="23"/>
    <x v="32"/>
    <x v="0"/>
    <x v="0"/>
    <x v="2"/>
    <x v="10"/>
    <x v="31"/>
    <x v="19"/>
    <x v="16"/>
    <x v="0"/>
    <x v="0"/>
    <x v="0"/>
    <x v="0"/>
    <x v="1"/>
  </r>
  <r>
    <x v="34"/>
    <x v="1"/>
    <x v="0"/>
    <x v="12"/>
    <x v="5"/>
    <x v="0"/>
    <x v="0"/>
    <x v="24"/>
    <x v="33"/>
    <x v="0"/>
    <x v="0"/>
    <x v="2"/>
    <x v="9"/>
    <x v="24"/>
    <x v="14"/>
    <x v="13"/>
    <x v="0"/>
    <x v="0"/>
    <x v="0"/>
    <x v="0"/>
    <x v="1"/>
  </r>
  <r>
    <x v="35"/>
    <x v="33"/>
    <x v="0"/>
    <x v="25"/>
    <x v="5"/>
    <x v="0"/>
    <x v="0"/>
    <x v="79"/>
    <x v="48"/>
    <x v="0"/>
    <x v="0"/>
    <x v="1"/>
    <x v="9"/>
    <x v="34"/>
    <x v="46"/>
    <x v="0"/>
    <x v="0"/>
    <x v="0"/>
    <x v="0"/>
    <x v="0"/>
    <x v="1"/>
  </r>
  <r>
    <x v="36"/>
    <x v="7"/>
    <x v="0"/>
    <x v="12"/>
    <x v="5"/>
    <x v="0"/>
    <x v="0"/>
    <x v="22"/>
    <x v="28"/>
    <x v="0"/>
    <x v="0"/>
    <x v="2"/>
    <x v="0"/>
    <x v="29"/>
    <x v="15"/>
    <x v="15"/>
    <x v="0"/>
    <x v="0"/>
    <x v="0"/>
    <x v="0"/>
    <x v="1"/>
  </r>
  <r>
    <x v="37"/>
    <x v="1"/>
    <x v="0"/>
    <x v="12"/>
    <x v="1"/>
    <x v="0"/>
    <x v="0"/>
    <x v="13"/>
    <x v="31"/>
    <x v="0"/>
    <x v="0"/>
    <x v="2"/>
    <x v="9"/>
    <x v="0"/>
    <x v="0"/>
    <x v="0"/>
    <x v="0"/>
    <x v="0"/>
    <x v="0"/>
    <x v="0"/>
    <x v="1"/>
  </r>
  <r>
    <x v="38"/>
    <x v="1"/>
    <x v="0"/>
    <x v="12"/>
    <x v="1"/>
    <x v="0"/>
    <x v="0"/>
    <x v="12"/>
    <x v="26"/>
    <x v="0"/>
    <x v="0"/>
    <x v="2"/>
    <x v="10"/>
    <x v="28"/>
    <x v="16"/>
    <x v="14"/>
    <x v="0"/>
    <x v="0"/>
    <x v="0"/>
    <x v="0"/>
    <x v="1"/>
  </r>
  <r>
    <x v="39"/>
    <x v="32"/>
    <x v="0"/>
    <x v="21"/>
    <x v="1"/>
    <x v="0"/>
    <x v="0"/>
    <x v="80"/>
    <x v="37"/>
    <x v="0"/>
    <x v="0"/>
    <x v="1"/>
    <x v="3"/>
    <x v="51"/>
    <x v="62"/>
    <x v="0"/>
    <x v="0"/>
    <x v="0"/>
    <x v="0"/>
    <x v="0"/>
    <x v="1"/>
  </r>
  <r>
    <x v="40"/>
    <x v="14"/>
    <x v="0"/>
    <x v="12"/>
    <x v="1"/>
    <x v="0"/>
    <x v="0"/>
    <x v="53"/>
    <x v="53"/>
    <x v="0"/>
    <x v="0"/>
    <x v="7"/>
    <x v="24"/>
    <x v="1"/>
    <x v="2"/>
    <x v="0"/>
    <x v="0"/>
    <x v="0"/>
    <x v="0"/>
    <x v="0"/>
    <x v="1"/>
  </r>
  <r>
    <x v="41"/>
    <x v="1"/>
    <x v="0"/>
    <x v="12"/>
    <x v="8"/>
    <x v="0"/>
    <x v="0"/>
    <x v="11"/>
    <x v="27"/>
    <x v="0"/>
    <x v="0"/>
    <x v="2"/>
    <x v="1"/>
    <x v="0"/>
    <x v="0"/>
    <x v="0"/>
    <x v="0"/>
    <x v="0"/>
    <x v="0"/>
    <x v="0"/>
    <x v="1"/>
  </r>
  <r>
    <x v="42"/>
    <x v="4"/>
    <x v="22"/>
    <x v="12"/>
    <x v="11"/>
    <x v="0"/>
    <x v="0"/>
    <x v="77"/>
    <x v="52"/>
    <x v="0"/>
    <x v="0"/>
    <x v="1"/>
    <x v="15"/>
    <x v="43"/>
    <x v="55"/>
    <x v="0"/>
    <x v="0"/>
    <x v="1"/>
    <x v="0"/>
    <x v="0"/>
    <x v="0"/>
  </r>
  <r>
    <x v="43"/>
    <x v="24"/>
    <x v="14"/>
    <x v="5"/>
    <x v="11"/>
    <x v="0"/>
    <x v="0"/>
    <x v="25"/>
    <x v="51"/>
    <x v="0"/>
    <x v="0"/>
    <x v="5"/>
    <x v="19"/>
    <x v="68"/>
    <x v="64"/>
    <x v="35"/>
    <x v="0"/>
    <x v="0"/>
    <x v="0"/>
    <x v="1"/>
    <x v="1"/>
  </r>
  <r>
    <x v="45"/>
    <x v="15"/>
    <x v="17"/>
    <x v="10"/>
    <x v="11"/>
    <x v="0"/>
    <x v="0"/>
    <x v="3"/>
    <x v="23"/>
    <x v="0"/>
    <x v="0"/>
    <x v="2"/>
    <x v="16"/>
    <x v="76"/>
    <x v="72"/>
    <x v="42"/>
    <x v="0"/>
    <x v="0"/>
    <x v="0"/>
    <x v="2"/>
    <x v="1"/>
  </r>
  <r>
    <x v="46"/>
    <x v="15"/>
    <x v="2"/>
    <x v="8"/>
    <x v="11"/>
    <x v="0"/>
    <x v="0"/>
    <x v="48"/>
    <x v="43"/>
    <x v="0"/>
    <x v="0"/>
    <x v="2"/>
    <x v="6"/>
    <x v="52"/>
    <x v="47"/>
    <x v="20"/>
    <x v="0"/>
    <x v="0"/>
    <x v="0"/>
    <x v="2"/>
    <x v="1"/>
  </r>
  <r>
    <x v="47"/>
    <x v="25"/>
    <x v="2"/>
    <x v="8"/>
    <x v="11"/>
    <x v="0"/>
    <x v="0"/>
    <x v="26"/>
    <x v="49"/>
    <x v="0"/>
    <x v="0"/>
    <x v="4"/>
    <x v="21"/>
    <x v="70"/>
    <x v="73"/>
    <x v="0"/>
    <x v="0"/>
    <x v="0"/>
    <x v="0"/>
    <x v="3"/>
    <x v="1"/>
  </r>
  <r>
    <x v="48"/>
    <x v="16"/>
    <x v="0"/>
    <x v="0"/>
    <x v="9"/>
    <x v="0"/>
    <x v="0"/>
    <x v="51"/>
    <x v="15"/>
    <x v="0"/>
    <x v="0"/>
    <x v="1"/>
    <x v="16"/>
    <x v="45"/>
    <x v="56"/>
    <x v="0"/>
    <x v="0"/>
    <x v="0"/>
    <x v="0"/>
    <x v="4"/>
    <x v="1"/>
  </r>
  <r>
    <x v="49"/>
    <x v="16"/>
    <x v="0"/>
    <x v="12"/>
    <x v="9"/>
    <x v="0"/>
    <x v="0"/>
    <x v="0"/>
    <x v="22"/>
    <x v="0"/>
    <x v="0"/>
    <x v="2"/>
    <x v="13"/>
    <x v="69"/>
    <x v="60"/>
    <x v="38"/>
    <x v="0"/>
    <x v="0"/>
    <x v="0"/>
    <x v="4"/>
    <x v="1"/>
  </r>
  <r>
    <x v="50"/>
    <x v="5"/>
    <x v="0"/>
    <x v="7"/>
    <x v="6"/>
    <x v="0"/>
    <x v="0"/>
    <x v="1"/>
    <x v="68"/>
    <x v="0"/>
    <x v="0"/>
    <x v="2"/>
    <x v="11"/>
    <x v="55"/>
    <x v="43"/>
    <x v="27"/>
    <x v="0"/>
    <x v="0"/>
    <x v="0"/>
    <x v="4"/>
    <x v="1"/>
  </r>
  <r>
    <x v="51"/>
    <x v="0"/>
    <x v="0"/>
    <x v="19"/>
    <x v="6"/>
    <x v="0"/>
    <x v="0"/>
    <x v="84"/>
    <x v="83"/>
    <x v="0"/>
    <x v="0"/>
    <x v="1"/>
    <x v="17"/>
    <x v="49"/>
    <x v="58"/>
    <x v="0"/>
    <x v="0"/>
    <x v="0"/>
    <x v="0"/>
    <x v="6"/>
    <x v="1"/>
  </r>
  <r>
    <x v="52"/>
    <x v="29"/>
    <x v="21"/>
    <x v="16"/>
    <x v="11"/>
    <x v="0"/>
    <x v="0"/>
    <x v="74"/>
    <x v="2"/>
    <x v="0"/>
    <x v="0"/>
    <x v="1"/>
    <x v="9"/>
    <x v="0"/>
    <x v="0"/>
    <x v="0"/>
    <x v="0"/>
    <x v="0"/>
    <x v="0"/>
    <x v="6"/>
    <x v="1"/>
  </r>
  <r>
    <x v="53"/>
    <x v="29"/>
    <x v="1"/>
    <x v="2"/>
    <x v="11"/>
    <x v="0"/>
    <x v="0"/>
    <x v="37"/>
    <x v="24"/>
    <x v="0"/>
    <x v="0"/>
    <x v="2"/>
    <x v="0"/>
    <x v="4"/>
    <x v="3"/>
    <x v="3"/>
    <x v="0"/>
    <x v="0"/>
    <x v="0"/>
    <x v="6"/>
    <x v="1"/>
  </r>
  <r>
    <x v="54"/>
    <x v="29"/>
    <x v="17"/>
    <x v="15"/>
    <x v="11"/>
    <x v="0"/>
    <x v="0"/>
    <x v="38"/>
    <x v="40"/>
    <x v="0"/>
    <x v="0"/>
    <x v="2"/>
    <x v="9"/>
    <x v="23"/>
    <x v="12"/>
    <x v="12"/>
    <x v="0"/>
    <x v="0"/>
    <x v="0"/>
    <x v="6"/>
    <x v="1"/>
  </r>
  <r>
    <x v="56"/>
    <x v="29"/>
    <x v="4"/>
    <x v="24"/>
    <x v="11"/>
    <x v="0"/>
    <x v="0"/>
    <x v="35"/>
    <x v="79"/>
    <x v="0"/>
    <x v="0"/>
    <x v="2"/>
    <x v="3"/>
    <x v="20"/>
    <x v="11"/>
    <x v="11"/>
    <x v="0"/>
    <x v="0"/>
    <x v="0"/>
    <x v="6"/>
    <x v="1"/>
  </r>
  <r>
    <x v="57"/>
    <x v="29"/>
    <x v="13"/>
    <x v="3"/>
    <x v="11"/>
    <x v="0"/>
    <x v="0"/>
    <x v="36"/>
    <x v="75"/>
    <x v="0"/>
    <x v="0"/>
    <x v="2"/>
    <x v="3"/>
    <x v="11"/>
    <x v="8"/>
    <x v="7"/>
    <x v="0"/>
    <x v="0"/>
    <x v="0"/>
    <x v="6"/>
    <x v="1"/>
  </r>
  <r>
    <x v="58"/>
    <x v="29"/>
    <x v="22"/>
    <x v="12"/>
    <x v="11"/>
    <x v="0"/>
    <x v="0"/>
    <x v="34"/>
    <x v="18"/>
    <x v="0"/>
    <x v="0"/>
    <x v="2"/>
    <x v="16"/>
    <x v="39"/>
    <x v="18"/>
    <x v="21"/>
    <x v="0"/>
    <x v="0"/>
    <x v="0"/>
    <x v="6"/>
    <x v="1"/>
  </r>
  <r>
    <x v="59"/>
    <x v="28"/>
    <x v="13"/>
    <x v="14"/>
    <x v="11"/>
    <x v="0"/>
    <x v="0"/>
    <x v="32"/>
    <x v="76"/>
    <x v="0"/>
    <x v="0"/>
    <x v="2"/>
    <x v="5"/>
    <x v="5"/>
    <x v="5"/>
    <x v="2"/>
    <x v="0"/>
    <x v="0"/>
    <x v="0"/>
    <x v="6"/>
    <x v="1"/>
  </r>
  <r>
    <x v="60"/>
    <x v="29"/>
    <x v="17"/>
    <x v="4"/>
    <x v="11"/>
    <x v="0"/>
    <x v="0"/>
    <x v="33"/>
    <x v="42"/>
    <x v="0"/>
    <x v="0"/>
    <x v="2"/>
    <x v="11"/>
    <x v="63"/>
    <x v="49"/>
    <x v="33"/>
    <x v="0"/>
    <x v="0"/>
    <x v="0"/>
    <x v="6"/>
    <x v="1"/>
  </r>
  <r>
    <x v="61"/>
    <x v="29"/>
    <x v="20"/>
    <x v="12"/>
    <x v="11"/>
    <x v="0"/>
    <x v="0"/>
    <x v="30"/>
    <x v="80"/>
    <x v="0"/>
    <x v="0"/>
    <x v="2"/>
    <x v="10"/>
    <x v="33"/>
    <x v="22"/>
    <x v="18"/>
    <x v="0"/>
    <x v="0"/>
    <x v="0"/>
    <x v="6"/>
    <x v="1"/>
  </r>
  <r>
    <x v="62"/>
    <x v="29"/>
    <x v="15"/>
    <x v="12"/>
    <x v="11"/>
    <x v="0"/>
    <x v="0"/>
    <x v="31"/>
    <x v="70"/>
    <x v="0"/>
    <x v="0"/>
    <x v="2"/>
    <x v="4"/>
    <x v="53"/>
    <x v="38"/>
    <x v="26"/>
    <x v="0"/>
    <x v="0"/>
    <x v="0"/>
    <x v="6"/>
    <x v="1"/>
  </r>
  <r>
    <x v="63"/>
    <x v="29"/>
    <x v="0"/>
    <x v="12"/>
    <x v="9"/>
    <x v="0"/>
    <x v="0"/>
    <x v="43"/>
    <x v="66"/>
    <x v="0"/>
    <x v="0"/>
    <x v="2"/>
    <x v="10"/>
    <x v="58"/>
    <x v="40"/>
    <x v="29"/>
    <x v="0"/>
    <x v="0"/>
    <x v="0"/>
    <x v="6"/>
    <x v="1"/>
  </r>
  <r>
    <x v="64"/>
    <x v="29"/>
    <x v="0"/>
    <x v="12"/>
    <x v="9"/>
    <x v="0"/>
    <x v="0"/>
    <x v="46"/>
    <x v="67"/>
    <x v="0"/>
    <x v="0"/>
    <x v="2"/>
    <x v="10"/>
    <x v="44"/>
    <x v="25"/>
    <x v="23"/>
    <x v="0"/>
    <x v="0"/>
    <x v="0"/>
    <x v="6"/>
    <x v="1"/>
  </r>
  <r>
    <x v="65"/>
    <x v="10"/>
    <x v="0"/>
    <x v="18"/>
    <x v="2"/>
    <x v="0"/>
    <x v="0"/>
    <x v="44"/>
    <x v="69"/>
    <x v="0"/>
    <x v="0"/>
    <x v="2"/>
    <x v="8"/>
    <x v="46"/>
    <x v="28"/>
    <x v="24"/>
    <x v="0"/>
    <x v="0"/>
    <x v="0"/>
    <x v="6"/>
    <x v="1"/>
  </r>
  <r>
    <x v="67"/>
    <x v="29"/>
    <x v="0"/>
    <x v="30"/>
    <x v="7"/>
    <x v="0"/>
    <x v="0"/>
    <x v="45"/>
    <x v="20"/>
    <x v="0"/>
    <x v="0"/>
    <x v="2"/>
    <x v="16"/>
    <x v="66"/>
    <x v="54"/>
    <x v="36"/>
    <x v="0"/>
    <x v="0"/>
    <x v="0"/>
    <x v="6"/>
    <x v="1"/>
  </r>
  <r>
    <x v="68"/>
    <x v="29"/>
    <x v="0"/>
    <x v="12"/>
    <x v="10"/>
    <x v="0"/>
    <x v="0"/>
    <x v="41"/>
    <x v="62"/>
    <x v="0"/>
    <x v="0"/>
    <x v="2"/>
    <x v="14"/>
    <x v="77"/>
    <x v="70"/>
    <x v="43"/>
    <x v="0"/>
    <x v="0"/>
    <x v="0"/>
    <x v="6"/>
    <x v="1"/>
  </r>
  <r>
    <x v="69"/>
    <x v="29"/>
    <x v="0"/>
    <x v="12"/>
    <x v="0"/>
    <x v="0"/>
    <x v="0"/>
    <x v="42"/>
    <x v="35"/>
    <x v="0"/>
    <x v="0"/>
    <x v="2"/>
    <x v="9"/>
    <x v="47"/>
    <x v="28"/>
    <x v="25"/>
    <x v="0"/>
    <x v="0"/>
    <x v="0"/>
    <x v="6"/>
    <x v="1"/>
  </r>
  <r>
    <x v="70"/>
    <x v="29"/>
    <x v="0"/>
    <x v="12"/>
    <x v="3"/>
    <x v="0"/>
    <x v="0"/>
    <x v="39"/>
    <x v="81"/>
    <x v="0"/>
    <x v="0"/>
    <x v="2"/>
    <x v="9"/>
    <x v="71"/>
    <x v="63"/>
    <x v="40"/>
    <x v="0"/>
    <x v="0"/>
    <x v="0"/>
    <x v="6"/>
    <x v="1"/>
  </r>
  <r>
    <x v="71"/>
    <x v="29"/>
    <x v="19"/>
    <x v="1"/>
    <x v="4"/>
    <x v="0"/>
    <x v="0"/>
    <x v="40"/>
    <x v="44"/>
    <x v="0"/>
    <x v="0"/>
    <x v="2"/>
    <x v="11"/>
    <x v="41"/>
    <x v="20"/>
    <x v="22"/>
    <x v="0"/>
    <x v="0"/>
    <x v="0"/>
    <x v="6"/>
    <x v="1"/>
  </r>
  <r>
    <x v="72"/>
    <x v="21"/>
    <x v="0"/>
    <x v="12"/>
    <x v="3"/>
    <x v="0"/>
    <x v="0"/>
    <x v="28"/>
    <x v="50"/>
    <x v="0"/>
    <x v="0"/>
    <x v="4"/>
    <x v="18"/>
    <x v="78"/>
    <x v="76"/>
    <x v="0"/>
    <x v="0"/>
    <x v="0"/>
    <x v="0"/>
    <x v="6"/>
    <x v="1"/>
  </r>
  <r>
    <x v="73"/>
    <x v="22"/>
    <x v="0"/>
    <x v="12"/>
    <x v="9"/>
    <x v="0"/>
    <x v="0"/>
    <x v="27"/>
    <x v="59"/>
    <x v="0"/>
    <x v="0"/>
    <x v="4"/>
    <x v="18"/>
    <x v="74"/>
    <x v="74"/>
    <x v="0"/>
    <x v="0"/>
    <x v="0"/>
    <x v="0"/>
    <x v="6"/>
    <x v="1"/>
  </r>
  <r>
    <x v="74"/>
    <x v="23"/>
    <x v="0"/>
    <x v="12"/>
    <x v="9"/>
    <x v="0"/>
    <x v="0"/>
    <x v="29"/>
    <x v="60"/>
    <x v="0"/>
    <x v="0"/>
    <x v="4"/>
    <x v="18"/>
    <x v="2"/>
    <x v="4"/>
    <x v="0"/>
    <x v="0"/>
    <x v="0"/>
    <x v="0"/>
    <x v="6"/>
    <x v="1"/>
  </r>
  <r>
    <x v="75"/>
    <x v="20"/>
    <x v="0"/>
    <x v="23"/>
    <x v="9"/>
    <x v="0"/>
    <x v="0"/>
    <x v="76"/>
    <x v="11"/>
    <x v="0"/>
    <x v="0"/>
    <x v="0"/>
    <x v="23"/>
    <x v="79"/>
    <x v="77"/>
    <x v="0"/>
    <x v="0"/>
    <x v="0"/>
    <x v="0"/>
    <x v="6"/>
    <x v="1"/>
  </r>
  <r>
    <x v="76"/>
    <x v="8"/>
    <x v="0"/>
    <x v="22"/>
    <x v="5"/>
    <x v="0"/>
    <x v="0"/>
    <x v="50"/>
    <x v="65"/>
    <x v="0"/>
    <x v="0"/>
    <x v="1"/>
    <x v="4"/>
    <x v="8"/>
    <x v="13"/>
    <x v="0"/>
    <x v="0"/>
    <x v="0"/>
    <x v="0"/>
    <x v="6"/>
    <x v="1"/>
  </r>
  <r>
    <x v="78"/>
    <x v="11"/>
    <x v="7"/>
    <x v="26"/>
    <x v="11"/>
    <x v="0"/>
    <x v="0"/>
    <x v="82"/>
    <x v="72"/>
    <x v="0"/>
    <x v="0"/>
    <x v="1"/>
    <x v="8"/>
    <x v="0"/>
    <x v="0"/>
    <x v="0"/>
    <x v="0"/>
    <x v="0"/>
    <x v="0"/>
    <x v="6"/>
    <x v="1"/>
  </r>
  <r>
    <x v="79"/>
    <x v="18"/>
    <x v="0"/>
    <x v="28"/>
    <x v="12"/>
    <x v="0"/>
    <x v="0"/>
    <x v="83"/>
    <x v="73"/>
    <x v="0"/>
    <x v="0"/>
    <x v="1"/>
    <x v="12"/>
    <x v="13"/>
    <x v="23"/>
    <x v="0"/>
    <x v="0"/>
    <x v="0"/>
    <x v="0"/>
    <x v="6"/>
    <x v="1"/>
  </r>
  <r>
    <x v="80"/>
    <x v="9"/>
    <x v="11"/>
    <x v="1"/>
    <x v="4"/>
    <x v="0"/>
    <x v="0"/>
    <x v="49"/>
    <x v="39"/>
    <x v="0"/>
    <x v="0"/>
    <x v="2"/>
    <x v="10"/>
    <x v="40"/>
    <x v="31"/>
    <x v="17"/>
    <x v="0"/>
    <x v="0"/>
    <x v="0"/>
    <x v="7"/>
    <x v="1"/>
  </r>
  <r>
    <x v="81"/>
    <x v="31"/>
    <x v="19"/>
    <x v="12"/>
    <x v="4"/>
    <x v="0"/>
    <x v="0"/>
    <x v="2"/>
    <x v="77"/>
    <x v="0"/>
    <x v="0"/>
    <x v="2"/>
    <x v="9"/>
    <x v="72"/>
    <x v="69"/>
    <x v="39"/>
    <x v="0"/>
    <x v="0"/>
    <x v="0"/>
    <x v="7"/>
    <x v="1"/>
  </r>
  <r>
    <x v="82"/>
    <x v="27"/>
    <x v="8"/>
    <x v="5"/>
    <x v="11"/>
    <x v="0"/>
    <x v="0"/>
    <x v="85"/>
    <x v="84"/>
    <x v="0"/>
    <x v="0"/>
    <x v="4"/>
    <x v="22"/>
    <x v="75"/>
    <x v="75"/>
    <x v="0"/>
    <x v="0"/>
    <x v="0"/>
    <x v="0"/>
    <x v="8"/>
    <x v="1"/>
  </r>
  <r>
    <x v="83"/>
    <x v="32"/>
    <x v="0"/>
    <x v="29"/>
    <x v="1"/>
    <x v="0"/>
    <x v="0"/>
    <x v="78"/>
    <x v="38"/>
    <x v="0"/>
    <x v="0"/>
    <x v="1"/>
    <x v="10"/>
    <x v="14"/>
    <x v="24"/>
    <x v="0"/>
    <x v="0"/>
    <x v="0"/>
    <x v="1"/>
    <x v="6"/>
    <x v="1"/>
  </r>
  <r>
    <x v="84"/>
    <x v="26"/>
    <x v="11"/>
    <x v="1"/>
    <x v="4"/>
    <x v="0"/>
    <x v="0"/>
    <x v="47"/>
    <x v="13"/>
    <x v="0"/>
    <x v="0"/>
    <x v="5"/>
    <x v="20"/>
    <x v="60"/>
    <x v="45"/>
    <x v="30"/>
    <x v="0"/>
    <x v="0"/>
    <x v="2"/>
    <x v="5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32">
  <r>
    <x v="0"/>
    <x v="1"/>
    <x v="3"/>
    <x v="1"/>
    <x v="8"/>
    <x v="1"/>
    <x v="0"/>
    <x v="5"/>
    <x v="2"/>
    <x v="0"/>
    <x v="0"/>
    <x v="1"/>
    <x v="2"/>
    <x v="24"/>
    <x v="29"/>
    <x v="0"/>
    <x v="0"/>
    <x v="0"/>
    <x v="0"/>
    <x v="0"/>
    <x v="0"/>
  </r>
  <r>
    <x v="11"/>
    <x v="0"/>
    <x v="5"/>
    <x v="1"/>
    <x v="8"/>
    <x v="1"/>
    <x v="0"/>
    <x v="16"/>
    <x v="10"/>
    <x v="0"/>
    <x v="0"/>
    <x v="1"/>
    <x v="3"/>
    <x v="11"/>
    <x v="12"/>
    <x v="0"/>
    <x v="0"/>
    <x v="0"/>
    <x v="0"/>
    <x v="0"/>
    <x v="0"/>
  </r>
  <r>
    <x v="22"/>
    <x v="0"/>
    <x v="12"/>
    <x v="1"/>
    <x v="8"/>
    <x v="1"/>
    <x v="0"/>
    <x v="17"/>
    <x v="0"/>
    <x v="0"/>
    <x v="0"/>
    <x v="1"/>
    <x v="3"/>
    <x v="8"/>
    <x v="9"/>
    <x v="0"/>
    <x v="0"/>
    <x v="0"/>
    <x v="0"/>
    <x v="0"/>
    <x v="0"/>
  </r>
  <r>
    <x v="26"/>
    <x v="0"/>
    <x v="10"/>
    <x v="1"/>
    <x v="8"/>
    <x v="1"/>
    <x v="0"/>
    <x v="7"/>
    <x v="15"/>
    <x v="0"/>
    <x v="0"/>
    <x v="2"/>
    <x v="8"/>
    <x v="18"/>
    <x v="20"/>
    <x v="3"/>
    <x v="0"/>
    <x v="0"/>
    <x v="0"/>
    <x v="0"/>
    <x v="0"/>
  </r>
  <r>
    <x v="27"/>
    <x v="0"/>
    <x v="11"/>
    <x v="1"/>
    <x v="8"/>
    <x v="1"/>
    <x v="0"/>
    <x v="8"/>
    <x v="18"/>
    <x v="0"/>
    <x v="0"/>
    <x v="2"/>
    <x v="8"/>
    <x v="31"/>
    <x v="30"/>
    <x v="12"/>
    <x v="0"/>
    <x v="0"/>
    <x v="0"/>
    <x v="0"/>
    <x v="0"/>
  </r>
  <r>
    <x v="28"/>
    <x v="2"/>
    <x v="8"/>
    <x v="1"/>
    <x v="8"/>
    <x v="1"/>
    <x v="0"/>
    <x v="9"/>
    <x v="6"/>
    <x v="0"/>
    <x v="0"/>
    <x v="2"/>
    <x v="9"/>
    <x v="23"/>
    <x v="21"/>
    <x v="6"/>
    <x v="0"/>
    <x v="0"/>
    <x v="0"/>
    <x v="0"/>
    <x v="0"/>
  </r>
  <r>
    <x v="29"/>
    <x v="0"/>
    <x v="7"/>
    <x v="1"/>
    <x v="8"/>
    <x v="1"/>
    <x v="0"/>
    <x v="10"/>
    <x v="16"/>
    <x v="0"/>
    <x v="0"/>
    <x v="2"/>
    <x v="7"/>
    <x v="22"/>
    <x v="17"/>
    <x v="5"/>
    <x v="0"/>
    <x v="0"/>
    <x v="0"/>
    <x v="0"/>
    <x v="0"/>
  </r>
  <r>
    <x v="30"/>
    <x v="1"/>
    <x v="6"/>
    <x v="1"/>
    <x v="8"/>
    <x v="1"/>
    <x v="0"/>
    <x v="11"/>
    <x v="8"/>
    <x v="0"/>
    <x v="0"/>
    <x v="2"/>
    <x v="3"/>
    <x v="29"/>
    <x v="27"/>
    <x v="10"/>
    <x v="0"/>
    <x v="0"/>
    <x v="0"/>
    <x v="0"/>
    <x v="0"/>
  </r>
  <r>
    <x v="31"/>
    <x v="5"/>
    <x v="1"/>
    <x v="1"/>
    <x v="8"/>
    <x v="1"/>
    <x v="0"/>
    <x v="14"/>
    <x v="4"/>
    <x v="0"/>
    <x v="0"/>
    <x v="0"/>
    <x v="10"/>
    <x v="30"/>
    <x v="31"/>
    <x v="0"/>
    <x v="0"/>
    <x v="0"/>
    <x v="0"/>
    <x v="0"/>
    <x v="0"/>
  </r>
  <r>
    <x v="1"/>
    <x v="0"/>
    <x v="0"/>
    <x v="1"/>
    <x v="3"/>
    <x v="1"/>
    <x v="0"/>
    <x v="15"/>
    <x v="17"/>
    <x v="0"/>
    <x v="0"/>
    <x v="1"/>
    <x v="0"/>
    <x v="5"/>
    <x v="7"/>
    <x v="0"/>
    <x v="0"/>
    <x v="0"/>
    <x v="0"/>
    <x v="0"/>
    <x v="0"/>
  </r>
  <r>
    <x v="2"/>
    <x v="0"/>
    <x v="0"/>
    <x v="1"/>
    <x v="5"/>
    <x v="1"/>
    <x v="0"/>
    <x v="18"/>
    <x v="1"/>
    <x v="0"/>
    <x v="0"/>
    <x v="1"/>
    <x v="0"/>
    <x v="10"/>
    <x v="11"/>
    <x v="0"/>
    <x v="0"/>
    <x v="0"/>
    <x v="0"/>
    <x v="0"/>
    <x v="0"/>
  </r>
  <r>
    <x v="3"/>
    <x v="2"/>
    <x v="0"/>
    <x v="1"/>
    <x v="5"/>
    <x v="1"/>
    <x v="0"/>
    <x v="12"/>
    <x v="11"/>
    <x v="0"/>
    <x v="0"/>
    <x v="2"/>
    <x v="8"/>
    <x v="21"/>
    <x v="14"/>
    <x v="4"/>
    <x v="0"/>
    <x v="0"/>
    <x v="0"/>
    <x v="0"/>
    <x v="0"/>
  </r>
  <r>
    <x v="4"/>
    <x v="2"/>
    <x v="0"/>
    <x v="0"/>
    <x v="5"/>
    <x v="1"/>
    <x v="0"/>
    <x v="0"/>
    <x v="9"/>
    <x v="0"/>
    <x v="0"/>
    <x v="2"/>
    <x v="0"/>
    <x v="27"/>
    <x v="24"/>
    <x v="7"/>
    <x v="0"/>
    <x v="0"/>
    <x v="0"/>
    <x v="0"/>
    <x v="0"/>
  </r>
  <r>
    <x v="5"/>
    <x v="1"/>
    <x v="0"/>
    <x v="1"/>
    <x v="6"/>
    <x v="1"/>
    <x v="0"/>
    <x v="2"/>
    <x v="14"/>
    <x v="0"/>
    <x v="0"/>
    <x v="2"/>
    <x v="8"/>
    <x v="26"/>
    <x v="22"/>
    <x v="9"/>
    <x v="0"/>
    <x v="0"/>
    <x v="0"/>
    <x v="0"/>
    <x v="0"/>
  </r>
  <r>
    <x v="6"/>
    <x v="1"/>
    <x v="0"/>
    <x v="1"/>
    <x v="6"/>
    <x v="1"/>
    <x v="0"/>
    <x v="3"/>
    <x v="12"/>
    <x v="0"/>
    <x v="0"/>
    <x v="2"/>
    <x v="8"/>
    <x v="28"/>
    <x v="25"/>
    <x v="11"/>
    <x v="0"/>
    <x v="0"/>
    <x v="0"/>
    <x v="0"/>
    <x v="0"/>
  </r>
  <r>
    <x v="7"/>
    <x v="0"/>
    <x v="0"/>
    <x v="2"/>
    <x v="6"/>
    <x v="1"/>
    <x v="0"/>
    <x v="4"/>
    <x v="7"/>
    <x v="0"/>
    <x v="0"/>
    <x v="2"/>
    <x v="6"/>
    <x v="25"/>
    <x v="23"/>
    <x v="8"/>
    <x v="0"/>
    <x v="0"/>
    <x v="0"/>
    <x v="0"/>
    <x v="0"/>
  </r>
  <r>
    <x v="8"/>
    <x v="0"/>
    <x v="0"/>
    <x v="5"/>
    <x v="0"/>
    <x v="1"/>
    <x v="0"/>
    <x v="20"/>
    <x v="21"/>
    <x v="0"/>
    <x v="0"/>
    <x v="0"/>
    <x v="1"/>
    <x v="13"/>
    <x v="15"/>
    <x v="0"/>
    <x v="0"/>
    <x v="0"/>
    <x v="0"/>
    <x v="0"/>
    <x v="0"/>
  </r>
  <r>
    <x v="9"/>
    <x v="5"/>
    <x v="0"/>
    <x v="1"/>
    <x v="0"/>
    <x v="1"/>
    <x v="0"/>
    <x v="13"/>
    <x v="3"/>
    <x v="0"/>
    <x v="0"/>
    <x v="0"/>
    <x v="3"/>
    <x v="19"/>
    <x v="26"/>
    <x v="0"/>
    <x v="0"/>
    <x v="0"/>
    <x v="0"/>
    <x v="0"/>
    <x v="0"/>
  </r>
  <r>
    <x v="10"/>
    <x v="0"/>
    <x v="0"/>
    <x v="8"/>
    <x v="1"/>
    <x v="1"/>
    <x v="0"/>
    <x v="21"/>
    <x v="25"/>
    <x v="0"/>
    <x v="0"/>
    <x v="0"/>
    <x v="0"/>
    <x v="3"/>
    <x v="5"/>
    <x v="0"/>
    <x v="0"/>
    <x v="0"/>
    <x v="0"/>
    <x v="0"/>
    <x v="0"/>
  </r>
  <r>
    <x v="12"/>
    <x v="6"/>
    <x v="0"/>
    <x v="7"/>
    <x v="2"/>
    <x v="1"/>
    <x v="0"/>
    <x v="19"/>
    <x v="22"/>
    <x v="0"/>
    <x v="0"/>
    <x v="1"/>
    <x v="0"/>
    <x v="16"/>
    <x v="18"/>
    <x v="0"/>
    <x v="0"/>
    <x v="0"/>
    <x v="0"/>
    <x v="0"/>
    <x v="0"/>
  </r>
  <r>
    <x v="13"/>
    <x v="0"/>
    <x v="2"/>
    <x v="1"/>
    <x v="2"/>
    <x v="0"/>
    <x v="0"/>
    <x v="22"/>
    <x v="20"/>
    <x v="0"/>
    <x v="0"/>
    <x v="1"/>
    <x v="1"/>
    <x v="6"/>
    <x v="8"/>
    <x v="0"/>
    <x v="0"/>
    <x v="0"/>
    <x v="0"/>
    <x v="0"/>
    <x v="0"/>
  </r>
  <r>
    <x v="14"/>
    <x v="1"/>
    <x v="4"/>
    <x v="1"/>
    <x v="4"/>
    <x v="1"/>
    <x v="0"/>
    <x v="6"/>
    <x v="5"/>
    <x v="0"/>
    <x v="0"/>
    <x v="2"/>
    <x v="9"/>
    <x v="15"/>
    <x v="4"/>
    <x v="2"/>
    <x v="0"/>
    <x v="0"/>
    <x v="0"/>
    <x v="0"/>
    <x v="0"/>
  </r>
  <r>
    <x v="15"/>
    <x v="2"/>
    <x v="13"/>
    <x v="1"/>
    <x v="4"/>
    <x v="1"/>
    <x v="0"/>
    <x v="1"/>
    <x v="13"/>
    <x v="0"/>
    <x v="0"/>
    <x v="2"/>
    <x v="7"/>
    <x v="7"/>
    <x v="2"/>
    <x v="1"/>
    <x v="0"/>
    <x v="0"/>
    <x v="0"/>
    <x v="0"/>
    <x v="0"/>
  </r>
  <r>
    <x v="16"/>
    <x v="5"/>
    <x v="0"/>
    <x v="10"/>
    <x v="4"/>
    <x v="1"/>
    <x v="0"/>
    <x v="23"/>
    <x v="23"/>
    <x v="0"/>
    <x v="0"/>
    <x v="1"/>
    <x v="5"/>
    <x v="14"/>
    <x v="16"/>
    <x v="0"/>
    <x v="0"/>
    <x v="0"/>
    <x v="0"/>
    <x v="0"/>
    <x v="0"/>
  </r>
  <r>
    <x v="17"/>
    <x v="5"/>
    <x v="9"/>
    <x v="9"/>
    <x v="4"/>
    <x v="1"/>
    <x v="0"/>
    <x v="24"/>
    <x v="29"/>
    <x v="0"/>
    <x v="0"/>
    <x v="1"/>
    <x v="1"/>
    <x v="17"/>
    <x v="19"/>
    <x v="0"/>
    <x v="0"/>
    <x v="0"/>
    <x v="0"/>
    <x v="0"/>
    <x v="0"/>
  </r>
  <r>
    <x v="18"/>
    <x v="3"/>
    <x v="0"/>
    <x v="13"/>
    <x v="0"/>
    <x v="1"/>
    <x v="0"/>
    <x v="26"/>
    <x v="27"/>
    <x v="0"/>
    <x v="0"/>
    <x v="1"/>
    <x v="3"/>
    <x v="4"/>
    <x v="6"/>
    <x v="0"/>
    <x v="0"/>
    <x v="0"/>
    <x v="0"/>
    <x v="0"/>
    <x v="0"/>
  </r>
  <r>
    <x v="19"/>
    <x v="4"/>
    <x v="0"/>
    <x v="11"/>
    <x v="4"/>
    <x v="1"/>
    <x v="0"/>
    <x v="27"/>
    <x v="19"/>
    <x v="0"/>
    <x v="0"/>
    <x v="0"/>
    <x v="3"/>
    <x v="9"/>
    <x v="10"/>
    <x v="0"/>
    <x v="0"/>
    <x v="0"/>
    <x v="0"/>
    <x v="0"/>
    <x v="0"/>
  </r>
  <r>
    <x v="20"/>
    <x v="5"/>
    <x v="0"/>
    <x v="9"/>
    <x v="4"/>
    <x v="1"/>
    <x v="0"/>
    <x v="28"/>
    <x v="26"/>
    <x v="0"/>
    <x v="0"/>
    <x v="1"/>
    <x v="3"/>
    <x v="0"/>
    <x v="0"/>
    <x v="0"/>
    <x v="0"/>
    <x v="0"/>
    <x v="0"/>
    <x v="0"/>
    <x v="0"/>
  </r>
  <r>
    <x v="21"/>
    <x v="5"/>
    <x v="0"/>
    <x v="12"/>
    <x v="7"/>
    <x v="1"/>
    <x v="0"/>
    <x v="30"/>
    <x v="31"/>
    <x v="0"/>
    <x v="0"/>
    <x v="1"/>
    <x v="2"/>
    <x v="1"/>
    <x v="1"/>
    <x v="0"/>
    <x v="0"/>
    <x v="0"/>
    <x v="0"/>
    <x v="0"/>
    <x v="0"/>
  </r>
  <r>
    <x v="23"/>
    <x v="5"/>
    <x v="0"/>
    <x v="4"/>
    <x v="2"/>
    <x v="1"/>
    <x v="0"/>
    <x v="25"/>
    <x v="30"/>
    <x v="0"/>
    <x v="0"/>
    <x v="1"/>
    <x v="1"/>
    <x v="2"/>
    <x v="3"/>
    <x v="0"/>
    <x v="0"/>
    <x v="0"/>
    <x v="0"/>
    <x v="0"/>
    <x v="0"/>
  </r>
  <r>
    <x v="24"/>
    <x v="5"/>
    <x v="0"/>
    <x v="6"/>
    <x v="1"/>
    <x v="1"/>
    <x v="0"/>
    <x v="29"/>
    <x v="28"/>
    <x v="0"/>
    <x v="0"/>
    <x v="1"/>
    <x v="4"/>
    <x v="20"/>
    <x v="28"/>
    <x v="0"/>
    <x v="0"/>
    <x v="0"/>
    <x v="0"/>
    <x v="0"/>
    <x v="0"/>
  </r>
  <r>
    <x v="25"/>
    <x v="5"/>
    <x v="0"/>
    <x v="3"/>
    <x v="5"/>
    <x v="1"/>
    <x v="0"/>
    <x v="31"/>
    <x v="24"/>
    <x v="0"/>
    <x v="0"/>
    <x v="0"/>
    <x v="1"/>
    <x v="12"/>
    <x v="13"/>
    <x v="0"/>
    <x v="0"/>
    <x v="0"/>
    <x v="0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Tabela przestawna2" cacheId="0" applyNumberFormats="0" applyBorderFormats="0" applyFontFormats="0" applyPatternFormats="0" applyAlignmentFormats="0" applyWidthHeightFormats="0" dataCaption="Values" itemPrintTitles="1" indent="0" compact="0" outline="1" outlineData="1" compactData="0">
  <location ref="B34:F44" firstHeaderRow="1" firstDataRow="2" firstDataCol="1"/>
  <pivotFields count="21"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dataField="1" compact="0" showAll="0"/>
    <pivotField compact="0" showAll="0"/>
    <pivotField compact="0" showAll="0"/>
    <pivotField compact="0" showAll="0"/>
    <pivotField axis="axisRow" compact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compact="0" showAll="0"/>
    <pivotField dataField="1" compact="0" showAll="0"/>
    <pivotField dataField="1" compact="0" showAll="0"/>
    <pivotField dataField="1" compact="0" showAll="0"/>
    <pivotField compact="0" showAll="0"/>
    <pivotField compact="0" showAll="0"/>
    <pivotField compact="0" showAll="0"/>
    <pivotField compact="0" showAll="0"/>
    <pivotField compact="0" showAll="0"/>
  </pivotFields>
  <rowFields count="1">
    <field x="11"/>
  </rowFields>
  <colFields count="1">
    <field x="-2"/>
  </colFields>
  <dataFields count="4">
    <dataField name="Łączne zużycie energii elektrycznej [MWh]  w okresie obowiązywania umowy" fld="13" numFmtId="165"/>
    <dataField name="Łączne zużycie energii elektrycznej [MWh]  w okresie obowiązywania umowy - I strefa" fld="14" numFmtId="165"/>
    <dataField name="Łączne zużycie energii elektrycznej [MWh]  w okresie obowiązywania umowy - II strefa" fld="15" numFmtId="165"/>
    <dataField name="Ilość PPE" fld="7" subtotal="count"/>
  </dataFields>
  <pivotTableStyleInfo name="PivotStyleLight16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Tabela przestawna1" cacheId="1" applyNumberFormats="0" applyBorderFormats="0" applyFontFormats="0" applyPatternFormats="0" applyAlignmentFormats="0" applyWidthHeightFormats="0" dataCaption="Values" itemPrintTitles="1" indent="0" compact="0" outline="1" outlineData="1" compactData="0">
  <location ref="B24:F29" firstHeaderRow="1" firstDataRow="2" firstDataCol="1"/>
  <pivotFields count="21"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dataField="1" compact="0" showAll="0"/>
    <pivotField compact="0" showAll="0"/>
    <pivotField compact="0" showAll="0"/>
    <pivotField compact="0" showAll="0"/>
    <pivotField axis="axisRow" compact="0" showAll="0">
      <items count="4">
        <item x="0"/>
        <item x="1"/>
        <item x="2"/>
        <item t="default"/>
      </items>
    </pivotField>
    <pivotField compact="0" showAll="0"/>
    <pivotField dataField="1" compact="0" showAll="0"/>
    <pivotField dataField="1" compact="0" showAll="0"/>
    <pivotField dataField="1" compact="0" showAll="0"/>
    <pivotField compact="0" showAll="0"/>
    <pivotField compact="0" showAll="0"/>
    <pivotField compact="0" showAll="0"/>
    <pivotField compact="0" showAll="0"/>
    <pivotField compact="0" showAll="0"/>
  </pivotFields>
  <rowFields count="1">
    <field x="11"/>
  </rowFields>
  <colFields count="1">
    <field x="-2"/>
  </colFields>
  <dataFields count="4">
    <dataField name="Łączne zużycie energii elektrycznej [MWh]  w okresie obowiązywania umowy" fld="13" numFmtId="165"/>
    <dataField name="Łączne zużycie energii elektrycznej [MWh]  w okresie obowiązywania umowy - I strefa" fld="14" numFmtId="165"/>
    <dataField name="Łączne zużycie energii elektrycznej [MWh]  w okresie obowiązywania umowy - II strefa" fld="15" numFmtId="165"/>
    <dataField name="Ilość PPE" fld="7" subtotal="count"/>
  </data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44"/>
  <sheetViews>
    <sheetView showGridLines="0" view="pageBreakPreview" zoomScaleNormal="100" workbookViewId="0">
      <selection activeCell="A11" sqref="A11"/>
    </sheetView>
  </sheetViews>
  <sheetFormatPr defaultColWidth="9.140625" defaultRowHeight="15"/>
  <cols>
    <col min="1" max="1" width="8.28515625" style="10" customWidth="1"/>
    <col min="2" max="2" width="16.7109375" style="10" customWidth="1"/>
    <col min="3" max="3" width="36.140625" style="10" customWidth="1"/>
    <col min="4" max="4" width="37.7109375" style="10" customWidth="1"/>
    <col min="5" max="5" width="37.5703125" style="10" customWidth="1"/>
    <col min="6" max="6" width="17.42578125" style="10" customWidth="1"/>
    <col min="7" max="7" width="7.85546875" style="10" customWidth="1"/>
    <col min="8" max="8" width="23.7109375" style="10" customWidth="1"/>
    <col min="9" max="9" width="14" style="10" customWidth="1"/>
    <col min="10" max="10" width="15.42578125" style="10" customWidth="1"/>
    <col min="11" max="11" width="14" style="10" customWidth="1"/>
    <col min="12" max="12" width="9.140625" style="10"/>
    <col min="13" max="13" width="7.28515625" style="10" customWidth="1"/>
    <col min="14" max="14" width="9.140625" style="10"/>
    <col min="15" max="15" width="12.5703125" style="10" customWidth="1"/>
    <col min="16" max="1024" width="9.140625" style="10"/>
  </cols>
  <sheetData>
    <row r="1" spans="1:15">
      <c r="H1" s="10" t="s">
        <v>0</v>
      </c>
    </row>
    <row r="3" spans="1:15" ht="18.75">
      <c r="A3" s="9" t="s">
        <v>1</v>
      </c>
      <c r="B3" s="9"/>
      <c r="C3" s="9"/>
      <c r="D3" s="9"/>
      <c r="E3" s="9"/>
      <c r="F3" s="9"/>
      <c r="G3" s="9"/>
      <c r="H3" s="9"/>
      <c r="I3" s="11"/>
      <c r="J3" s="11"/>
      <c r="K3" s="11"/>
      <c r="L3" s="11"/>
    </row>
    <row r="6" spans="1:15" ht="18.75">
      <c r="A6" s="8" t="s">
        <v>2</v>
      </c>
      <c r="B6" s="8"/>
      <c r="C6" s="8"/>
      <c r="D6" s="8"/>
      <c r="E6" s="8"/>
      <c r="F6" s="8"/>
      <c r="G6" s="8"/>
      <c r="H6" s="8"/>
      <c r="I6" s="12"/>
      <c r="J6" s="12"/>
      <c r="K6" s="12"/>
      <c r="L6" s="12"/>
      <c r="M6" s="12"/>
      <c r="N6" s="12"/>
      <c r="O6" s="12"/>
    </row>
    <row r="9" spans="1:15" ht="18.75">
      <c r="A9" s="9" t="s">
        <v>3</v>
      </c>
      <c r="B9" s="9"/>
      <c r="C9" s="9"/>
      <c r="D9" s="9"/>
      <c r="E9" s="9"/>
      <c r="F9" s="9"/>
      <c r="G9" s="9"/>
      <c r="H9" s="9"/>
      <c r="I9" s="11"/>
      <c r="J9" s="11"/>
      <c r="K9" s="11"/>
      <c r="L9" s="11"/>
      <c r="M9" s="11"/>
      <c r="N9" s="11"/>
      <c r="O9" s="11"/>
    </row>
    <row r="11" spans="1:15" ht="18.75">
      <c r="A11" s="7" t="s">
        <v>4</v>
      </c>
      <c r="B11" s="7"/>
      <c r="C11" s="7"/>
      <c r="D11" s="7"/>
      <c r="E11" s="7"/>
      <c r="F11" s="7"/>
      <c r="G11" s="7"/>
      <c r="H11" s="7"/>
      <c r="I11" s="13"/>
      <c r="J11" s="13"/>
      <c r="K11" s="13"/>
      <c r="L11" s="13"/>
      <c r="M11" s="13"/>
    </row>
    <row r="14" spans="1:15" ht="18.75">
      <c r="A14" s="9" t="s">
        <v>5</v>
      </c>
      <c r="B14" s="9"/>
      <c r="C14" s="9"/>
      <c r="D14" s="9"/>
      <c r="E14" s="9"/>
      <c r="F14" s="9"/>
      <c r="G14" s="9"/>
      <c r="H14" s="9"/>
      <c r="I14" s="11"/>
      <c r="J14" s="11"/>
      <c r="K14" s="11"/>
      <c r="L14" s="11"/>
      <c r="M14" s="11"/>
      <c r="N14" s="12"/>
      <c r="O14" s="14"/>
    </row>
    <row r="15" spans="1:15" ht="18.75">
      <c r="A15" s="8" t="s">
        <v>6</v>
      </c>
      <c r="B15" s="8"/>
      <c r="C15" s="8"/>
      <c r="D15" s="8"/>
      <c r="E15" s="8"/>
      <c r="F15" s="8"/>
      <c r="G15" s="8"/>
      <c r="H15" s="8"/>
      <c r="I15" s="12"/>
      <c r="J15" s="12"/>
      <c r="K15" s="12"/>
      <c r="L15" s="12"/>
      <c r="M15" s="12"/>
      <c r="N15" s="12"/>
    </row>
    <row r="16" spans="1:15" ht="18.75">
      <c r="A16" s="8" t="s">
        <v>7</v>
      </c>
      <c r="B16" s="8"/>
      <c r="C16" s="8"/>
      <c r="D16" s="8"/>
      <c r="E16" s="8"/>
      <c r="F16" s="8"/>
      <c r="G16" s="8"/>
      <c r="H16" s="8"/>
      <c r="I16" s="12"/>
      <c r="J16" s="12"/>
      <c r="K16" s="12"/>
      <c r="L16" s="12"/>
      <c r="M16" s="12"/>
      <c r="N16" s="12"/>
    </row>
    <row r="17" spans="1:14" ht="18.7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2"/>
    </row>
    <row r="18" spans="1:14" ht="18.75" customHeight="1">
      <c r="A18" s="6" t="s">
        <v>8</v>
      </c>
      <c r="B18" s="6"/>
      <c r="C18" s="6"/>
      <c r="D18" s="6"/>
      <c r="E18" s="6"/>
      <c r="F18" s="6"/>
      <c r="G18" s="6"/>
      <c r="H18" s="6"/>
      <c r="I18" s="16"/>
      <c r="J18" s="16"/>
      <c r="K18" s="16"/>
      <c r="L18" s="16"/>
      <c r="M18" s="16"/>
    </row>
    <row r="20" spans="1:14" ht="15" customHeight="1">
      <c r="B20" s="11" t="s">
        <v>9</v>
      </c>
    </row>
    <row r="21" spans="1:14" ht="15" customHeight="1">
      <c r="B21" s="11"/>
    </row>
    <row r="22" spans="1:14" ht="15" customHeight="1">
      <c r="B22" s="11" t="s">
        <v>10</v>
      </c>
    </row>
    <row r="23" spans="1:14" ht="15" customHeight="1"/>
    <row r="24" spans="1:14" s="17" customFormat="1" ht="30" customHeight="1">
      <c r="B24" s="18"/>
      <c r="C24" s="19" t="s">
        <v>11</v>
      </c>
      <c r="D24" s="20"/>
      <c r="E24" s="20"/>
      <c r="F24" s="21"/>
    </row>
    <row r="25" spans="1:14" ht="15" customHeight="1">
      <c r="B25" s="22" t="s">
        <v>12</v>
      </c>
      <c r="C25" s="23" t="s">
        <v>13</v>
      </c>
      <c r="D25" s="24" t="s">
        <v>14</v>
      </c>
      <c r="E25" s="24" t="s">
        <v>15</v>
      </c>
      <c r="F25" s="25" t="s">
        <v>16</v>
      </c>
    </row>
    <row r="26" spans="1:14" ht="15" customHeight="1">
      <c r="B26" s="26" t="s">
        <v>17</v>
      </c>
      <c r="C26" s="27">
        <v>26.707000000000001</v>
      </c>
      <c r="D26" s="28">
        <v>26.707000000000001</v>
      </c>
      <c r="E26" s="28">
        <v>0</v>
      </c>
      <c r="F26" s="29">
        <v>6</v>
      </c>
    </row>
    <row r="27" spans="1:14" ht="15" customHeight="1">
      <c r="B27" s="30" t="s">
        <v>18</v>
      </c>
      <c r="C27" s="31">
        <v>27.847999999999999</v>
      </c>
      <c r="D27" s="32">
        <v>27.847999999999999</v>
      </c>
      <c r="E27" s="32">
        <v>0</v>
      </c>
      <c r="F27" s="33">
        <v>14</v>
      </c>
    </row>
    <row r="28" spans="1:14" ht="15" customHeight="1">
      <c r="B28" s="30" t="s">
        <v>19</v>
      </c>
      <c r="C28" s="34">
        <v>112.611</v>
      </c>
      <c r="D28" s="35">
        <v>41.511000000000003</v>
      </c>
      <c r="E28" s="35">
        <v>71.099999999999994</v>
      </c>
      <c r="F28" s="36">
        <v>12</v>
      </c>
    </row>
    <row r="29" spans="1:14" ht="15" customHeight="1">
      <c r="B29" s="37" t="s">
        <v>20</v>
      </c>
      <c r="C29" s="38">
        <v>167.166</v>
      </c>
      <c r="D29" s="39">
        <v>96.066000000000003</v>
      </c>
      <c r="E29" s="39">
        <v>71.099999999999994</v>
      </c>
      <c r="F29" s="40">
        <v>32</v>
      </c>
    </row>
    <row r="30" spans="1:14" ht="15" customHeight="1">
      <c r="B30" s="11" t="s">
        <v>21</v>
      </c>
    </row>
    <row r="31" spans="1:14" ht="15" customHeight="1"/>
    <row r="32" spans="1:14" ht="15" customHeight="1">
      <c r="B32" s="11" t="s">
        <v>10</v>
      </c>
    </row>
    <row r="33" spans="2:6" ht="15" customHeight="1"/>
    <row r="34" spans="2:6" s="17" customFormat="1" ht="30" customHeight="1">
      <c r="B34" s="18"/>
      <c r="C34" s="19" t="s">
        <v>11</v>
      </c>
      <c r="D34" s="20"/>
      <c r="E34" s="20"/>
      <c r="F34" s="21"/>
    </row>
    <row r="35" spans="2:6" ht="15" customHeight="1">
      <c r="B35" s="22" t="s">
        <v>12</v>
      </c>
      <c r="C35" s="23" t="s">
        <v>13</v>
      </c>
      <c r="D35" s="24" t="s">
        <v>14</v>
      </c>
      <c r="E35" s="24" t="s">
        <v>15</v>
      </c>
      <c r="F35" s="25" t="s">
        <v>16</v>
      </c>
    </row>
    <row r="36" spans="2:6" ht="15" customHeight="1">
      <c r="B36" s="26" t="s">
        <v>22</v>
      </c>
      <c r="C36" s="27">
        <v>199.822</v>
      </c>
      <c r="D36" s="28">
        <v>199.822</v>
      </c>
      <c r="E36" s="28">
        <v>0</v>
      </c>
      <c r="F36" s="29">
        <v>1</v>
      </c>
    </row>
    <row r="37" spans="2:6" ht="15" customHeight="1">
      <c r="B37" s="30" t="s">
        <v>17</v>
      </c>
      <c r="C37" s="31">
        <v>112.941</v>
      </c>
      <c r="D37" s="32">
        <v>112.941</v>
      </c>
      <c r="E37" s="32">
        <v>0</v>
      </c>
      <c r="F37" s="33">
        <v>30</v>
      </c>
    </row>
    <row r="38" spans="2:6" ht="15" customHeight="1">
      <c r="B38" s="30" t="s">
        <v>23</v>
      </c>
      <c r="C38" s="31">
        <v>390.887</v>
      </c>
      <c r="D38" s="32">
        <v>111.804</v>
      </c>
      <c r="E38" s="32">
        <v>279.08300000000003</v>
      </c>
      <c r="F38" s="33">
        <v>43</v>
      </c>
    </row>
    <row r="39" spans="2:6" ht="15" customHeight="1">
      <c r="B39" s="30" t="s">
        <v>19</v>
      </c>
      <c r="C39" s="31">
        <v>3.6579999999999999</v>
      </c>
      <c r="D39" s="32">
        <v>2.2810000000000001</v>
      </c>
      <c r="E39" s="32">
        <v>1.377</v>
      </c>
      <c r="F39" s="33">
        <v>2</v>
      </c>
    </row>
    <row r="40" spans="2:6" ht="15" customHeight="1">
      <c r="B40" s="30" t="s">
        <v>24</v>
      </c>
      <c r="C40" s="31">
        <v>185.65100000000001</v>
      </c>
      <c r="D40" s="32">
        <v>185.65100000000001</v>
      </c>
      <c r="E40" s="32">
        <v>0</v>
      </c>
      <c r="F40" s="33">
        <v>5</v>
      </c>
    </row>
    <row r="41" spans="2:6" ht="15" customHeight="1">
      <c r="B41" s="30" t="s">
        <v>25</v>
      </c>
      <c r="C41" s="31">
        <v>31.138000000000002</v>
      </c>
      <c r="D41" s="32">
        <v>11.397</v>
      </c>
      <c r="E41" s="32">
        <v>19.741</v>
      </c>
      <c r="F41" s="33">
        <v>2</v>
      </c>
    </row>
    <row r="42" spans="2:6" ht="15" customHeight="1">
      <c r="B42" s="30" t="s">
        <v>26</v>
      </c>
      <c r="C42" s="31">
        <v>0.73299999999999998</v>
      </c>
      <c r="D42" s="32">
        <v>0.73299999999999998</v>
      </c>
      <c r="E42" s="32">
        <v>0</v>
      </c>
      <c r="F42" s="33">
        <v>1</v>
      </c>
    </row>
    <row r="43" spans="2:6" ht="15" customHeight="1">
      <c r="B43" s="30" t="s">
        <v>27</v>
      </c>
      <c r="C43" s="34">
        <v>2.4E-2</v>
      </c>
      <c r="D43" s="35">
        <v>2.4E-2</v>
      </c>
      <c r="E43" s="35">
        <v>0</v>
      </c>
      <c r="F43" s="36">
        <v>2</v>
      </c>
    </row>
    <row r="44" spans="2:6">
      <c r="B44" s="37" t="s">
        <v>20</v>
      </c>
      <c r="C44" s="38">
        <v>924.85400000000004</v>
      </c>
      <c r="D44" s="39">
        <v>624.65300000000002</v>
      </c>
      <c r="E44" s="39">
        <v>300.20100000000002</v>
      </c>
      <c r="F44" s="40">
        <v>86</v>
      </c>
    </row>
  </sheetData>
  <mergeCells count="8">
    <mergeCell ref="A15:H15"/>
    <mergeCell ref="A16:H16"/>
    <mergeCell ref="A18:H18"/>
    <mergeCell ref="A3:H3"/>
    <mergeCell ref="A6:H6"/>
    <mergeCell ref="A9:H9"/>
    <mergeCell ref="A11:H11"/>
    <mergeCell ref="A14:H14"/>
  </mergeCells>
  <pageMargins left="0.7" right="0.7" top="0.75" bottom="0.75" header="0.51180555555555496" footer="0.51180555555555496"/>
  <pageSetup paperSize="9" scale="48"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MJ12"/>
  <sheetViews>
    <sheetView view="pageBreakPreview" zoomScaleNormal="100" workbookViewId="0">
      <selection activeCell="A10" sqref="A10:T10"/>
    </sheetView>
  </sheetViews>
  <sheetFormatPr defaultColWidth="9.140625" defaultRowHeight="15"/>
  <cols>
    <col min="1" max="1024" width="9.140625" style="10"/>
  </cols>
  <sheetData>
    <row r="2" spans="1:21" ht="42.6" customHeight="1">
      <c r="A2" s="5" t="s">
        <v>28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41"/>
    </row>
    <row r="4" spans="1:21">
      <c r="A4" s="4" t="s">
        <v>29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2"/>
    </row>
    <row r="5" spans="1:2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2"/>
    </row>
    <row r="6" spans="1:21" ht="99.75" customHeight="1">
      <c r="A6" s="3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43"/>
    </row>
    <row r="7" spans="1:21" ht="15" customHeight="1"/>
    <row r="8" spans="1:21">
      <c r="A8" s="4" t="s">
        <v>31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2"/>
    </row>
    <row r="9" spans="1:2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2"/>
    </row>
    <row r="10" spans="1:21" ht="186" customHeight="1">
      <c r="A10" s="3" t="s">
        <v>32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43"/>
    </row>
    <row r="12" spans="1:21" ht="15" customHeight="1"/>
  </sheetData>
  <mergeCells count="5">
    <mergeCell ref="A2:T2"/>
    <mergeCell ref="A4:T5"/>
    <mergeCell ref="A6:T6"/>
    <mergeCell ref="A8:T9"/>
    <mergeCell ref="A10:T10"/>
  </mergeCells>
  <pageMargins left="0.7" right="0.7" top="0.75" bottom="0.75" header="0.51180555555555496" footer="0.51180555555555496"/>
  <pageSetup paperSize="9"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AMI11"/>
  <sheetViews>
    <sheetView view="pageBreakPreview" zoomScaleNormal="100" workbookViewId="0">
      <selection activeCell="C15" sqref="C15"/>
    </sheetView>
  </sheetViews>
  <sheetFormatPr defaultColWidth="8.85546875" defaultRowHeight="15"/>
  <cols>
    <col min="1" max="1" width="3.5703125" style="44" customWidth="1"/>
    <col min="2" max="2" width="4.5703125" style="44" customWidth="1"/>
    <col min="3" max="3" width="58.85546875" style="44" customWidth="1"/>
    <col min="4" max="4" width="13.28515625" style="44" customWidth="1"/>
    <col min="5" max="5" width="71.7109375" style="44" customWidth="1"/>
    <col min="6" max="1023" width="8.85546875" style="44"/>
  </cols>
  <sheetData>
    <row r="3" spans="2:5" s="45" customFormat="1" ht="42" customHeight="1">
      <c r="B3" s="46" t="s">
        <v>33</v>
      </c>
      <c r="C3" s="46" t="s">
        <v>34</v>
      </c>
      <c r="D3" s="46" t="s">
        <v>35</v>
      </c>
      <c r="E3" s="46" t="s">
        <v>36</v>
      </c>
    </row>
    <row r="4" spans="2:5" s="47" customFormat="1" ht="15" customHeight="1">
      <c r="B4" s="48" t="s">
        <v>37</v>
      </c>
      <c r="C4" s="48" t="s">
        <v>38</v>
      </c>
      <c r="D4" s="48">
        <v>7642612599</v>
      </c>
      <c r="E4" s="48" t="s">
        <v>39</v>
      </c>
    </row>
    <row r="5" spans="2:5" s="49" customFormat="1" ht="15" customHeight="1">
      <c r="B5" s="48" t="s">
        <v>40</v>
      </c>
      <c r="C5" s="48" t="s">
        <v>38</v>
      </c>
      <c r="D5" s="48">
        <v>7642612599</v>
      </c>
      <c r="E5" s="48" t="s">
        <v>41</v>
      </c>
    </row>
    <row r="6" spans="2:5" s="49" customFormat="1" ht="15" customHeight="1">
      <c r="B6" s="48" t="s">
        <v>42</v>
      </c>
      <c r="C6" s="48" t="s">
        <v>38</v>
      </c>
      <c r="D6" s="48">
        <v>7642612599</v>
      </c>
      <c r="E6" s="48" t="s">
        <v>43</v>
      </c>
    </row>
    <row r="7" spans="2:5" s="49" customFormat="1" ht="15" customHeight="1">
      <c r="B7" s="48" t="s">
        <v>44</v>
      </c>
      <c r="C7" s="48" t="s">
        <v>38</v>
      </c>
      <c r="D7" s="48">
        <v>7642612599</v>
      </c>
      <c r="E7" s="48" t="s">
        <v>45</v>
      </c>
    </row>
    <row r="8" spans="2:5" s="49" customFormat="1" ht="15" customHeight="1">
      <c r="B8" s="48" t="s">
        <v>46</v>
      </c>
      <c r="C8" s="48" t="s">
        <v>38</v>
      </c>
      <c r="D8" s="48">
        <v>7642612599</v>
      </c>
      <c r="E8" s="48" t="s">
        <v>47</v>
      </c>
    </row>
    <row r="9" spans="2:5" s="49" customFormat="1" ht="15" customHeight="1">
      <c r="B9" s="48" t="s">
        <v>48</v>
      </c>
      <c r="C9" s="48" t="s">
        <v>38</v>
      </c>
      <c r="D9" s="48">
        <v>7642612599</v>
      </c>
      <c r="E9" s="50" t="s">
        <v>49</v>
      </c>
    </row>
    <row r="10" spans="2:5" s="49" customFormat="1" ht="15" customHeight="1">
      <c r="B10" s="48" t="s">
        <v>50</v>
      </c>
      <c r="C10" s="48" t="s">
        <v>38</v>
      </c>
      <c r="D10" s="48">
        <v>7642612599</v>
      </c>
      <c r="E10" s="50" t="s">
        <v>51</v>
      </c>
    </row>
    <row r="11" spans="2:5" s="49" customFormat="1" ht="15" customHeight="1">
      <c r="B11" s="48" t="s">
        <v>52</v>
      </c>
      <c r="C11" s="48" t="s">
        <v>53</v>
      </c>
      <c r="D11" s="48">
        <v>7641799124</v>
      </c>
      <c r="E11" s="48" t="s">
        <v>53</v>
      </c>
    </row>
  </sheetData>
  <pageMargins left="0.7" right="0.7" top="0.75" bottom="0.75" header="0.51180555555555496" footer="0.51180555555555496"/>
  <pageSetup paperSize="9" scale="56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MJ41"/>
  <sheetViews>
    <sheetView view="pageBreakPreview" zoomScaleNormal="100" workbookViewId="0">
      <selection activeCell="C46" sqref="C46"/>
    </sheetView>
  </sheetViews>
  <sheetFormatPr defaultColWidth="8.85546875" defaultRowHeight="15"/>
  <cols>
    <col min="1" max="1" width="7" style="51" customWidth="1"/>
    <col min="2" max="2" width="31.28515625" style="51" customWidth="1"/>
    <col min="3" max="3" width="8.7109375" style="51" customWidth="1"/>
    <col min="4" max="4" width="12" style="52" customWidth="1"/>
    <col min="5" max="5" width="12.7109375" style="51" customWidth="1"/>
    <col min="6" max="7" width="9.140625" style="51" customWidth="1"/>
    <col min="8" max="8" width="19" style="52" customWidth="1"/>
    <col min="9" max="9" width="10.42578125" style="52" customWidth="1"/>
    <col min="10" max="10" width="27.140625" style="51" customWidth="1"/>
    <col min="11" max="11" width="17.28515625" style="51" customWidth="1"/>
    <col min="12" max="12" width="8.28515625" style="51" customWidth="1"/>
    <col min="13" max="13" width="12.7109375" style="53" customWidth="1"/>
    <col min="14" max="14" width="20.85546875" style="51" customWidth="1"/>
    <col min="15" max="15" width="22.42578125" style="51" customWidth="1"/>
    <col min="16" max="16" width="24.5703125" style="51" customWidth="1"/>
    <col min="17" max="17" width="12.7109375" style="51" customWidth="1"/>
    <col min="18" max="18" width="18.28515625" style="51" customWidth="1"/>
    <col min="19" max="19" width="11.7109375" style="51" customWidth="1"/>
    <col min="20" max="20" width="10.7109375" style="51" customWidth="1"/>
    <col min="21" max="21" width="8.85546875" style="51"/>
    <col min="22" max="1024" width="8.85546875" style="44"/>
  </cols>
  <sheetData>
    <row r="1" spans="1:21">
      <c r="N1" s="54"/>
      <c r="O1" s="54"/>
      <c r="P1" s="54"/>
      <c r="Q1" s="54"/>
      <c r="R1" s="54"/>
      <c r="S1" s="54"/>
      <c r="T1" s="54"/>
      <c r="U1" s="55"/>
    </row>
    <row r="2" spans="1:21">
      <c r="N2" s="54"/>
      <c r="O2" s="54"/>
      <c r="P2" s="54"/>
      <c r="Q2" s="54"/>
      <c r="R2" s="54"/>
      <c r="S2" s="54"/>
      <c r="T2" s="54"/>
      <c r="U2" s="55"/>
    </row>
    <row r="3" spans="1:21" ht="18.75">
      <c r="A3" s="2" t="s">
        <v>54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56"/>
    </row>
    <row r="5" spans="1:21" ht="18.75">
      <c r="A5" s="1" t="s">
        <v>55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>
      <c r="N6" s="54"/>
      <c r="O6" s="54"/>
      <c r="P6" s="54"/>
      <c r="Q6" s="54"/>
      <c r="R6" s="54"/>
      <c r="S6" s="54"/>
      <c r="T6" s="54"/>
      <c r="U6" s="55"/>
    </row>
    <row r="7" spans="1:21">
      <c r="N7" s="54"/>
      <c r="O7" s="54"/>
      <c r="P7" s="54"/>
      <c r="Q7" s="54"/>
      <c r="R7" s="54"/>
      <c r="S7" s="54"/>
      <c r="T7" s="54"/>
      <c r="U7" s="55"/>
    </row>
    <row r="8" spans="1:21">
      <c r="N8" s="54"/>
      <c r="O8" s="54"/>
      <c r="P8" s="54"/>
      <c r="Q8" s="54"/>
      <c r="R8" s="54"/>
      <c r="S8" s="54"/>
      <c r="T8" s="54"/>
      <c r="U8" s="55"/>
    </row>
    <row r="9" spans="1:21" ht="45" customHeight="1">
      <c r="A9" s="57" t="s">
        <v>33</v>
      </c>
      <c r="B9" s="57" t="s">
        <v>56</v>
      </c>
      <c r="C9" s="57" t="s">
        <v>57</v>
      </c>
      <c r="D9" s="57" t="s">
        <v>58</v>
      </c>
      <c r="E9" s="57" t="s">
        <v>59</v>
      </c>
      <c r="F9" s="57" t="s">
        <v>60</v>
      </c>
      <c r="G9" s="57" t="s">
        <v>61</v>
      </c>
      <c r="H9" s="57" t="s">
        <v>62</v>
      </c>
      <c r="I9" s="57" t="s">
        <v>63</v>
      </c>
      <c r="J9" s="57" t="s">
        <v>64</v>
      </c>
      <c r="K9" s="57" t="s">
        <v>65</v>
      </c>
      <c r="L9" s="57" t="s">
        <v>12</v>
      </c>
      <c r="M9" s="58" t="s">
        <v>66</v>
      </c>
      <c r="N9" s="59" t="s">
        <v>67</v>
      </c>
      <c r="O9" s="59" t="s">
        <v>68</v>
      </c>
      <c r="P9" s="59" t="s">
        <v>69</v>
      </c>
      <c r="Q9" s="59" t="s">
        <v>70</v>
      </c>
      <c r="R9" s="59" t="s">
        <v>71</v>
      </c>
      <c r="S9" s="57" t="s">
        <v>34</v>
      </c>
      <c r="T9" s="57" t="s">
        <v>36</v>
      </c>
      <c r="U9" s="57" t="s">
        <v>72</v>
      </c>
    </row>
    <row r="10" spans="1:21" s="68" customFormat="1" ht="15" customHeight="1">
      <c r="A10" s="60" t="s">
        <v>37</v>
      </c>
      <c r="B10" s="61" t="s">
        <v>73</v>
      </c>
      <c r="C10" s="61" t="s">
        <v>74</v>
      </c>
      <c r="D10" s="61" t="s">
        <v>75</v>
      </c>
      <c r="E10" s="61" t="s">
        <v>76</v>
      </c>
      <c r="F10" s="61" t="s">
        <v>77</v>
      </c>
      <c r="G10" s="61" t="s">
        <v>76</v>
      </c>
      <c r="H10" s="62" t="s">
        <v>78</v>
      </c>
      <c r="I10" s="61">
        <v>25229427</v>
      </c>
      <c r="J10" s="61" t="s">
        <v>79</v>
      </c>
      <c r="K10" s="61" t="s">
        <v>80</v>
      </c>
      <c r="L10" s="61" t="s">
        <v>18</v>
      </c>
      <c r="M10" s="63">
        <v>3</v>
      </c>
      <c r="N10" s="64">
        <f t="shared" ref="N10:N41" si="0">SUM(O10:P10)</f>
        <v>7.6130000000000004</v>
      </c>
      <c r="O10" s="65">
        <v>7.6130000000000004</v>
      </c>
      <c r="P10" s="65">
        <v>0</v>
      </c>
      <c r="Q10" s="66" t="s">
        <v>81</v>
      </c>
      <c r="R10" s="67" t="s">
        <v>82</v>
      </c>
      <c r="S10" s="61" t="s">
        <v>83</v>
      </c>
      <c r="T10" s="61" t="s">
        <v>83</v>
      </c>
      <c r="U10" s="67"/>
    </row>
    <row r="11" spans="1:21" s="68" customFormat="1" ht="15" customHeight="1">
      <c r="A11" s="60" t="s">
        <v>40</v>
      </c>
      <c r="B11" s="61" t="s">
        <v>83</v>
      </c>
      <c r="C11" s="61" t="s">
        <v>84</v>
      </c>
      <c r="D11" s="61" t="s">
        <v>75</v>
      </c>
      <c r="E11" s="61" t="s">
        <v>76</v>
      </c>
      <c r="F11" s="61" t="s">
        <v>77</v>
      </c>
      <c r="G11" s="61" t="s">
        <v>76</v>
      </c>
      <c r="H11" s="62" t="s">
        <v>85</v>
      </c>
      <c r="I11" s="61">
        <v>81262491</v>
      </c>
      <c r="J11" s="61" t="s">
        <v>79</v>
      </c>
      <c r="K11" s="61" t="s">
        <v>80</v>
      </c>
      <c r="L11" s="61" t="s">
        <v>18</v>
      </c>
      <c r="M11" s="63">
        <v>4</v>
      </c>
      <c r="N11" s="64">
        <f t="shared" si="0"/>
        <v>1.4950000000000001</v>
      </c>
      <c r="O11" s="65">
        <v>1.4950000000000001</v>
      </c>
      <c r="P11" s="65">
        <v>0</v>
      </c>
      <c r="Q11" s="66" t="s">
        <v>81</v>
      </c>
      <c r="R11" s="67" t="s">
        <v>82</v>
      </c>
      <c r="S11" s="61" t="s">
        <v>83</v>
      </c>
      <c r="T11" s="61" t="s">
        <v>83</v>
      </c>
      <c r="U11" s="67"/>
    </row>
    <row r="12" spans="1:21" s="68" customFormat="1" ht="15" customHeight="1">
      <c r="A12" s="60" t="s">
        <v>42</v>
      </c>
      <c r="B12" s="61" t="s">
        <v>83</v>
      </c>
      <c r="C12" s="61" t="s">
        <v>86</v>
      </c>
      <c r="D12" s="61" t="s">
        <v>75</v>
      </c>
      <c r="E12" s="61" t="s">
        <v>76</v>
      </c>
      <c r="F12" s="61" t="s">
        <v>77</v>
      </c>
      <c r="G12" s="61" t="s">
        <v>76</v>
      </c>
      <c r="H12" s="62" t="s">
        <v>87</v>
      </c>
      <c r="I12" s="61">
        <v>23095263</v>
      </c>
      <c r="J12" s="61" t="s">
        <v>79</v>
      </c>
      <c r="K12" s="61" t="s">
        <v>80</v>
      </c>
      <c r="L12" s="61" t="s">
        <v>18</v>
      </c>
      <c r="M12" s="63">
        <v>4</v>
      </c>
      <c r="N12" s="64">
        <f t="shared" si="0"/>
        <v>1.323</v>
      </c>
      <c r="O12" s="65">
        <v>1.323</v>
      </c>
      <c r="P12" s="65">
        <v>0</v>
      </c>
      <c r="Q12" s="66" t="s">
        <v>81</v>
      </c>
      <c r="R12" s="67" t="s">
        <v>82</v>
      </c>
      <c r="S12" s="61" t="s">
        <v>83</v>
      </c>
      <c r="T12" s="61" t="s">
        <v>83</v>
      </c>
      <c r="U12" s="67"/>
    </row>
    <row r="13" spans="1:21" s="68" customFormat="1" ht="15" customHeight="1">
      <c r="A13" s="60" t="s">
        <v>44</v>
      </c>
      <c r="B13" s="61" t="s">
        <v>83</v>
      </c>
      <c r="C13" s="61" t="s">
        <v>88</v>
      </c>
      <c r="D13" s="61" t="s">
        <v>75</v>
      </c>
      <c r="E13" s="61" t="s">
        <v>76</v>
      </c>
      <c r="F13" s="61" t="s">
        <v>77</v>
      </c>
      <c r="G13" s="61" t="s">
        <v>76</v>
      </c>
      <c r="H13" s="62" t="s">
        <v>89</v>
      </c>
      <c r="I13" s="61">
        <v>82668424</v>
      </c>
      <c r="J13" s="61" t="s">
        <v>79</v>
      </c>
      <c r="K13" s="61" t="s">
        <v>80</v>
      </c>
      <c r="L13" s="61" t="s">
        <v>19</v>
      </c>
      <c r="M13" s="63">
        <v>14</v>
      </c>
      <c r="N13" s="64">
        <f t="shared" si="0"/>
        <v>4.4670000000000005</v>
      </c>
      <c r="O13" s="65">
        <v>2.629</v>
      </c>
      <c r="P13" s="65">
        <v>1.8380000000000001</v>
      </c>
      <c r="Q13" s="66" t="s">
        <v>81</v>
      </c>
      <c r="R13" s="67" t="s">
        <v>82</v>
      </c>
      <c r="S13" s="61" t="s">
        <v>83</v>
      </c>
      <c r="T13" s="61" t="s">
        <v>83</v>
      </c>
      <c r="U13" s="67"/>
    </row>
    <row r="14" spans="1:21" s="68" customFormat="1" ht="15" customHeight="1">
      <c r="A14" s="60" t="s">
        <v>46</v>
      </c>
      <c r="B14" s="61" t="s">
        <v>83</v>
      </c>
      <c r="C14" s="61" t="s">
        <v>90</v>
      </c>
      <c r="D14" s="61" t="s">
        <v>75</v>
      </c>
      <c r="E14" s="61" t="s">
        <v>76</v>
      </c>
      <c r="F14" s="61" t="s">
        <v>77</v>
      </c>
      <c r="G14" s="61" t="s">
        <v>76</v>
      </c>
      <c r="H14" s="62" t="s">
        <v>91</v>
      </c>
      <c r="I14" s="61">
        <v>87264804</v>
      </c>
      <c r="J14" s="61" t="s">
        <v>79</v>
      </c>
      <c r="K14" s="61" t="s">
        <v>80</v>
      </c>
      <c r="L14" s="61" t="s">
        <v>19</v>
      </c>
      <c r="M14" s="63">
        <v>14</v>
      </c>
      <c r="N14" s="64">
        <f t="shared" si="0"/>
        <v>39.421999999999997</v>
      </c>
      <c r="O14" s="65">
        <v>14.21</v>
      </c>
      <c r="P14" s="65">
        <v>25.212</v>
      </c>
      <c r="Q14" s="66" t="s">
        <v>81</v>
      </c>
      <c r="R14" s="67" t="s">
        <v>82</v>
      </c>
      <c r="S14" s="61" t="s">
        <v>83</v>
      </c>
      <c r="T14" s="61" t="s">
        <v>83</v>
      </c>
      <c r="U14" s="67"/>
    </row>
    <row r="15" spans="1:21" s="68" customFormat="1" ht="15" customHeight="1">
      <c r="A15" s="60" t="s">
        <v>48</v>
      </c>
      <c r="B15" s="61" t="s">
        <v>92</v>
      </c>
      <c r="C15" s="61" t="s">
        <v>93</v>
      </c>
      <c r="D15" s="61" t="s">
        <v>75</v>
      </c>
      <c r="E15" s="61" t="s">
        <v>76</v>
      </c>
      <c r="F15" s="61" t="s">
        <v>77</v>
      </c>
      <c r="G15" s="61" t="s">
        <v>76</v>
      </c>
      <c r="H15" s="62" t="s">
        <v>94</v>
      </c>
      <c r="I15" s="61">
        <v>56285041</v>
      </c>
      <c r="J15" s="61" t="s">
        <v>79</v>
      </c>
      <c r="K15" s="61" t="s">
        <v>80</v>
      </c>
      <c r="L15" s="61" t="s">
        <v>19</v>
      </c>
      <c r="M15" s="63">
        <v>17</v>
      </c>
      <c r="N15" s="64">
        <f t="shared" si="0"/>
        <v>7.335</v>
      </c>
      <c r="O15" s="65">
        <v>2.6589999999999998</v>
      </c>
      <c r="P15" s="65">
        <v>4.6760000000000002</v>
      </c>
      <c r="Q15" s="66" t="s">
        <v>81</v>
      </c>
      <c r="R15" s="67" t="s">
        <v>82</v>
      </c>
      <c r="S15" s="61" t="s">
        <v>83</v>
      </c>
      <c r="T15" s="61" t="s">
        <v>83</v>
      </c>
      <c r="U15" s="67"/>
    </row>
    <row r="16" spans="1:21" s="68" customFormat="1" ht="15" customHeight="1">
      <c r="A16" s="60" t="s">
        <v>50</v>
      </c>
      <c r="B16" s="61" t="s">
        <v>83</v>
      </c>
      <c r="C16" s="61" t="s">
        <v>95</v>
      </c>
      <c r="D16" s="61" t="s">
        <v>75</v>
      </c>
      <c r="E16" s="61" t="s">
        <v>76</v>
      </c>
      <c r="F16" s="61" t="s">
        <v>77</v>
      </c>
      <c r="G16" s="61" t="s">
        <v>76</v>
      </c>
      <c r="H16" s="62" t="s">
        <v>96</v>
      </c>
      <c r="I16" s="61">
        <v>82674470</v>
      </c>
      <c r="J16" s="61" t="s">
        <v>79</v>
      </c>
      <c r="K16" s="61" t="s">
        <v>80</v>
      </c>
      <c r="L16" s="61" t="s">
        <v>19</v>
      </c>
      <c r="M16" s="63">
        <v>11</v>
      </c>
      <c r="N16" s="64">
        <f t="shared" si="0"/>
        <v>6.0359999999999996</v>
      </c>
      <c r="O16" s="65">
        <v>2.0609999999999999</v>
      </c>
      <c r="P16" s="65">
        <v>3.9750000000000001</v>
      </c>
      <c r="Q16" s="66" t="s">
        <v>81</v>
      </c>
      <c r="R16" s="67" t="s">
        <v>82</v>
      </c>
      <c r="S16" s="61" t="s">
        <v>83</v>
      </c>
      <c r="T16" s="61" t="s">
        <v>83</v>
      </c>
      <c r="U16" s="67"/>
    </row>
    <row r="17" spans="1:21" s="68" customFormat="1" ht="15" customHeight="1">
      <c r="A17" s="60" t="s">
        <v>52</v>
      </c>
      <c r="B17" s="61" t="s">
        <v>73</v>
      </c>
      <c r="C17" s="61" t="s">
        <v>97</v>
      </c>
      <c r="D17" s="61" t="s">
        <v>75</v>
      </c>
      <c r="E17" s="61" t="s">
        <v>76</v>
      </c>
      <c r="F17" s="61" t="s">
        <v>77</v>
      </c>
      <c r="G17" s="61" t="s">
        <v>76</v>
      </c>
      <c r="H17" s="62" t="s">
        <v>98</v>
      </c>
      <c r="I17" s="61">
        <v>80820755</v>
      </c>
      <c r="J17" s="61" t="s">
        <v>79</v>
      </c>
      <c r="K17" s="61" t="s">
        <v>80</v>
      </c>
      <c r="L17" s="61" t="s">
        <v>19</v>
      </c>
      <c r="M17" s="63">
        <v>4</v>
      </c>
      <c r="N17" s="64">
        <f t="shared" si="0"/>
        <v>12.176</v>
      </c>
      <c r="O17" s="65">
        <v>5.2869999999999999</v>
      </c>
      <c r="P17" s="65">
        <v>6.8890000000000002</v>
      </c>
      <c r="Q17" s="66" t="s">
        <v>81</v>
      </c>
      <c r="R17" s="67" t="s">
        <v>82</v>
      </c>
      <c r="S17" s="61" t="s">
        <v>83</v>
      </c>
      <c r="T17" s="61" t="s">
        <v>83</v>
      </c>
      <c r="U17" s="67"/>
    </row>
    <row r="18" spans="1:21" s="68" customFormat="1" ht="15" customHeight="1">
      <c r="A18" s="60" t="s">
        <v>99</v>
      </c>
      <c r="B18" s="61" t="s">
        <v>100</v>
      </c>
      <c r="C18" s="61" t="s">
        <v>101</v>
      </c>
      <c r="D18" s="61" t="s">
        <v>75</v>
      </c>
      <c r="E18" s="61" t="s">
        <v>76</v>
      </c>
      <c r="F18" s="61" t="s">
        <v>77</v>
      </c>
      <c r="G18" s="61" t="s">
        <v>76</v>
      </c>
      <c r="H18" s="62" t="s">
        <v>102</v>
      </c>
      <c r="I18" s="61">
        <v>56071990</v>
      </c>
      <c r="J18" s="61" t="s">
        <v>79</v>
      </c>
      <c r="K18" s="61" t="s">
        <v>80</v>
      </c>
      <c r="L18" s="61" t="s">
        <v>17</v>
      </c>
      <c r="M18" s="63">
        <v>22</v>
      </c>
      <c r="N18" s="64">
        <f t="shared" si="0"/>
        <v>15.965</v>
      </c>
      <c r="O18" s="65">
        <v>15.965</v>
      </c>
      <c r="P18" s="65">
        <v>0</v>
      </c>
      <c r="Q18" s="66" t="s">
        <v>81</v>
      </c>
      <c r="R18" s="67" t="s">
        <v>82</v>
      </c>
      <c r="S18" s="61" t="s">
        <v>83</v>
      </c>
      <c r="T18" s="61" t="s">
        <v>83</v>
      </c>
      <c r="U18" s="67"/>
    </row>
    <row r="19" spans="1:21" ht="15" customHeight="1">
      <c r="A19" s="60" t="s">
        <v>103</v>
      </c>
      <c r="B19" s="61" t="s">
        <v>83</v>
      </c>
      <c r="C19" s="61" t="s">
        <v>75</v>
      </c>
      <c r="D19" s="61" t="s">
        <v>75</v>
      </c>
      <c r="E19" s="61" t="s">
        <v>104</v>
      </c>
      <c r="F19" s="61" t="s">
        <v>77</v>
      </c>
      <c r="G19" s="61" t="s">
        <v>76</v>
      </c>
      <c r="H19" s="62" t="s">
        <v>105</v>
      </c>
      <c r="I19" s="61">
        <v>83843211</v>
      </c>
      <c r="J19" s="61" t="s">
        <v>79</v>
      </c>
      <c r="K19" s="61" t="s">
        <v>80</v>
      </c>
      <c r="L19" s="61" t="s">
        <v>18</v>
      </c>
      <c r="M19" s="63">
        <v>1</v>
      </c>
      <c r="N19" s="64">
        <f t="shared" si="0"/>
        <v>0.95899999999999996</v>
      </c>
      <c r="O19" s="65">
        <v>0.95899999999999996</v>
      </c>
      <c r="P19" s="65">
        <v>0</v>
      </c>
      <c r="Q19" s="66" t="s">
        <v>81</v>
      </c>
      <c r="R19" s="67" t="s">
        <v>82</v>
      </c>
      <c r="S19" s="61" t="s">
        <v>83</v>
      </c>
      <c r="T19" s="61" t="s">
        <v>83</v>
      </c>
      <c r="U19" s="67"/>
    </row>
    <row r="20" spans="1:21" ht="15" customHeight="1">
      <c r="A20" s="60" t="s">
        <v>106</v>
      </c>
      <c r="B20" s="61" t="s">
        <v>83</v>
      </c>
      <c r="C20" s="61" t="s">
        <v>75</v>
      </c>
      <c r="D20" s="61" t="s">
        <v>75</v>
      </c>
      <c r="E20" s="61" t="s">
        <v>107</v>
      </c>
      <c r="F20" s="61" t="s">
        <v>77</v>
      </c>
      <c r="G20" s="61" t="s">
        <v>76</v>
      </c>
      <c r="H20" s="62" t="s">
        <v>108</v>
      </c>
      <c r="I20" s="61">
        <v>24659415</v>
      </c>
      <c r="J20" s="61" t="s">
        <v>79</v>
      </c>
      <c r="K20" s="61" t="s">
        <v>80</v>
      </c>
      <c r="L20" s="61" t="s">
        <v>18</v>
      </c>
      <c r="M20" s="63">
        <v>1</v>
      </c>
      <c r="N20" s="64">
        <f t="shared" si="0"/>
        <v>1.4279999999999999</v>
      </c>
      <c r="O20" s="65">
        <v>1.4279999999999999</v>
      </c>
      <c r="P20" s="65">
        <v>0</v>
      </c>
      <c r="Q20" s="66" t="s">
        <v>81</v>
      </c>
      <c r="R20" s="67" t="s">
        <v>82</v>
      </c>
      <c r="S20" s="61" t="s">
        <v>83</v>
      </c>
      <c r="T20" s="61" t="s">
        <v>83</v>
      </c>
      <c r="U20" s="67"/>
    </row>
    <row r="21" spans="1:21" ht="15" customHeight="1">
      <c r="A21" s="60" t="s">
        <v>109</v>
      </c>
      <c r="B21" s="61" t="s">
        <v>92</v>
      </c>
      <c r="C21" s="61" t="s">
        <v>75</v>
      </c>
      <c r="D21" s="61" t="s">
        <v>75</v>
      </c>
      <c r="E21" s="61" t="s">
        <v>107</v>
      </c>
      <c r="F21" s="61" t="s">
        <v>77</v>
      </c>
      <c r="G21" s="61" t="s">
        <v>76</v>
      </c>
      <c r="H21" s="62" t="s">
        <v>110</v>
      </c>
      <c r="I21" s="61">
        <v>82655606</v>
      </c>
      <c r="J21" s="61" t="s">
        <v>79</v>
      </c>
      <c r="K21" s="61" t="s">
        <v>80</v>
      </c>
      <c r="L21" s="61" t="s">
        <v>19</v>
      </c>
      <c r="M21" s="63">
        <v>14</v>
      </c>
      <c r="N21" s="64">
        <f t="shared" si="0"/>
        <v>5.4429999999999996</v>
      </c>
      <c r="O21" s="65">
        <v>1.744</v>
      </c>
      <c r="P21" s="65">
        <v>3.6989999999999998</v>
      </c>
      <c r="Q21" s="66" t="s">
        <v>81</v>
      </c>
      <c r="R21" s="67" t="s">
        <v>82</v>
      </c>
      <c r="S21" s="61" t="s">
        <v>83</v>
      </c>
      <c r="T21" s="61" t="s">
        <v>83</v>
      </c>
      <c r="U21" s="67"/>
    </row>
    <row r="22" spans="1:21" ht="15" customHeight="1">
      <c r="A22" s="60" t="s">
        <v>111</v>
      </c>
      <c r="B22" s="61" t="s">
        <v>92</v>
      </c>
      <c r="C22" s="61" t="s">
        <v>75</v>
      </c>
      <c r="D22" s="61">
        <v>1</v>
      </c>
      <c r="E22" s="61" t="s">
        <v>107</v>
      </c>
      <c r="F22" s="61" t="s">
        <v>77</v>
      </c>
      <c r="G22" s="61" t="s">
        <v>76</v>
      </c>
      <c r="H22" s="62" t="s">
        <v>112</v>
      </c>
      <c r="I22" s="61">
        <v>80949674</v>
      </c>
      <c r="J22" s="61" t="s">
        <v>79</v>
      </c>
      <c r="K22" s="61" t="s">
        <v>80</v>
      </c>
      <c r="L22" s="61" t="s">
        <v>19</v>
      </c>
      <c r="M22" s="63">
        <v>1</v>
      </c>
      <c r="N22" s="64">
        <f t="shared" si="0"/>
        <v>7.8209999999999997</v>
      </c>
      <c r="O22" s="65">
        <v>2.9409999999999998</v>
      </c>
      <c r="P22" s="65">
        <v>4.88</v>
      </c>
      <c r="Q22" s="66" t="s">
        <v>81</v>
      </c>
      <c r="R22" s="67" t="s">
        <v>82</v>
      </c>
      <c r="S22" s="61" t="s">
        <v>83</v>
      </c>
      <c r="T22" s="61" t="s">
        <v>83</v>
      </c>
      <c r="U22" s="67"/>
    </row>
    <row r="23" spans="1:21" ht="15" customHeight="1">
      <c r="A23" s="60" t="s">
        <v>113</v>
      </c>
      <c r="B23" s="61" t="s">
        <v>73</v>
      </c>
      <c r="C23" s="61" t="s">
        <v>75</v>
      </c>
      <c r="D23" s="61" t="s">
        <v>75</v>
      </c>
      <c r="E23" s="61" t="s">
        <v>114</v>
      </c>
      <c r="F23" s="61" t="s">
        <v>77</v>
      </c>
      <c r="G23" s="61" t="s">
        <v>76</v>
      </c>
      <c r="H23" s="62" t="s">
        <v>115</v>
      </c>
      <c r="I23" s="61">
        <v>82665006</v>
      </c>
      <c r="J23" s="61" t="s">
        <v>79</v>
      </c>
      <c r="K23" s="61" t="s">
        <v>80</v>
      </c>
      <c r="L23" s="61" t="s">
        <v>19</v>
      </c>
      <c r="M23" s="63">
        <v>14</v>
      </c>
      <c r="N23" s="64">
        <f t="shared" si="0"/>
        <v>7.7129999999999992</v>
      </c>
      <c r="O23" s="65">
        <v>2.6850000000000001</v>
      </c>
      <c r="P23" s="65">
        <v>5.0279999999999996</v>
      </c>
      <c r="Q23" s="66" t="s">
        <v>81</v>
      </c>
      <c r="R23" s="67" t="s">
        <v>82</v>
      </c>
      <c r="S23" s="61" t="s">
        <v>83</v>
      </c>
      <c r="T23" s="61" t="s">
        <v>83</v>
      </c>
      <c r="U23" s="67"/>
    </row>
    <row r="24" spans="1:21" ht="15" customHeight="1">
      <c r="A24" s="60" t="s">
        <v>116</v>
      </c>
      <c r="B24" s="61" t="s">
        <v>73</v>
      </c>
      <c r="C24" s="61" t="s">
        <v>75</v>
      </c>
      <c r="D24" s="61" t="s">
        <v>75</v>
      </c>
      <c r="E24" s="61" t="s">
        <v>114</v>
      </c>
      <c r="F24" s="61" t="s">
        <v>77</v>
      </c>
      <c r="G24" s="61" t="s">
        <v>76</v>
      </c>
      <c r="H24" s="62" t="s">
        <v>117</v>
      </c>
      <c r="I24" s="61">
        <v>82664942</v>
      </c>
      <c r="J24" s="61" t="s">
        <v>79</v>
      </c>
      <c r="K24" s="61" t="s">
        <v>80</v>
      </c>
      <c r="L24" s="61" t="s">
        <v>19</v>
      </c>
      <c r="M24" s="63">
        <v>14</v>
      </c>
      <c r="N24" s="64">
        <f t="shared" si="0"/>
        <v>11.27</v>
      </c>
      <c r="O24" s="65">
        <v>3.4929999999999999</v>
      </c>
      <c r="P24" s="65">
        <v>7.7770000000000001</v>
      </c>
      <c r="Q24" s="66" t="s">
        <v>81</v>
      </c>
      <c r="R24" s="67" t="s">
        <v>82</v>
      </c>
      <c r="S24" s="61" t="s">
        <v>83</v>
      </c>
      <c r="T24" s="61" t="s">
        <v>83</v>
      </c>
      <c r="U24" s="67"/>
    </row>
    <row r="25" spans="1:21" ht="15" customHeight="1">
      <c r="A25" s="60" t="s">
        <v>118</v>
      </c>
      <c r="B25" s="61" t="s">
        <v>83</v>
      </c>
      <c r="C25" s="61" t="s">
        <v>75</v>
      </c>
      <c r="D25" s="61" t="s">
        <v>119</v>
      </c>
      <c r="E25" s="61" t="s">
        <v>114</v>
      </c>
      <c r="F25" s="61" t="s">
        <v>77</v>
      </c>
      <c r="G25" s="61" t="s">
        <v>76</v>
      </c>
      <c r="H25" s="62" t="s">
        <v>120</v>
      </c>
      <c r="I25" s="61">
        <v>68028271</v>
      </c>
      <c r="J25" s="61" t="s">
        <v>79</v>
      </c>
      <c r="K25" s="61" t="s">
        <v>80</v>
      </c>
      <c r="L25" s="61" t="s">
        <v>19</v>
      </c>
      <c r="M25" s="63">
        <v>9</v>
      </c>
      <c r="N25" s="64">
        <f t="shared" si="0"/>
        <v>7.6959999999999997</v>
      </c>
      <c r="O25" s="65">
        <v>2.766</v>
      </c>
      <c r="P25" s="65">
        <v>4.93</v>
      </c>
      <c r="Q25" s="66" t="s">
        <v>81</v>
      </c>
      <c r="R25" s="67" t="s">
        <v>82</v>
      </c>
      <c r="S25" s="61" t="s">
        <v>83</v>
      </c>
      <c r="T25" s="61" t="s">
        <v>83</v>
      </c>
      <c r="U25" s="67"/>
    </row>
    <row r="26" spans="1:21" ht="15" customHeight="1">
      <c r="A26" s="60" t="s">
        <v>121</v>
      </c>
      <c r="B26" s="67" t="s">
        <v>83</v>
      </c>
      <c r="C26" s="67" t="s">
        <v>75</v>
      </c>
      <c r="D26" s="67" t="s">
        <v>122</v>
      </c>
      <c r="E26" s="67" t="s">
        <v>123</v>
      </c>
      <c r="F26" s="67" t="s">
        <v>77</v>
      </c>
      <c r="G26" s="67" t="s">
        <v>76</v>
      </c>
      <c r="H26" s="62" t="s">
        <v>124</v>
      </c>
      <c r="I26" s="67" t="s">
        <v>125</v>
      </c>
      <c r="J26" s="61" t="s">
        <v>79</v>
      </c>
      <c r="K26" s="61" t="s">
        <v>80</v>
      </c>
      <c r="L26" s="67" t="s">
        <v>17</v>
      </c>
      <c r="M26" s="63">
        <v>2</v>
      </c>
      <c r="N26" s="64">
        <f t="shared" si="0"/>
        <v>1.8480000000000001</v>
      </c>
      <c r="O26" s="65">
        <v>1.8480000000000001</v>
      </c>
      <c r="P26" s="65">
        <v>0</v>
      </c>
      <c r="Q26" s="66" t="s">
        <v>81</v>
      </c>
      <c r="R26" s="67" t="s">
        <v>82</v>
      </c>
      <c r="S26" s="61" t="s">
        <v>83</v>
      </c>
      <c r="T26" s="61" t="s">
        <v>83</v>
      </c>
      <c r="U26" s="67"/>
    </row>
    <row r="27" spans="1:21" ht="15" customHeight="1">
      <c r="A27" s="60" t="s">
        <v>126</v>
      </c>
      <c r="B27" s="61" t="s">
        <v>100</v>
      </c>
      <c r="C27" s="61" t="s">
        <v>75</v>
      </c>
      <c r="D27" s="61" t="s">
        <v>75</v>
      </c>
      <c r="E27" s="61" t="s">
        <v>123</v>
      </c>
      <c r="F27" s="61" t="s">
        <v>77</v>
      </c>
      <c r="G27" s="61" t="s">
        <v>76</v>
      </c>
      <c r="H27" s="62" t="s">
        <v>127</v>
      </c>
      <c r="I27" s="61">
        <v>25354862</v>
      </c>
      <c r="J27" s="61" t="s">
        <v>79</v>
      </c>
      <c r="K27" s="61" t="s">
        <v>80</v>
      </c>
      <c r="L27" s="61" t="s">
        <v>17</v>
      </c>
      <c r="M27" s="63">
        <v>4</v>
      </c>
      <c r="N27" s="64">
        <f t="shared" si="0"/>
        <v>5.2110000000000003</v>
      </c>
      <c r="O27" s="65">
        <v>5.2110000000000003</v>
      </c>
      <c r="P27" s="65">
        <v>0</v>
      </c>
      <c r="Q27" s="66" t="s">
        <v>81</v>
      </c>
      <c r="R27" s="67" t="s">
        <v>82</v>
      </c>
      <c r="S27" s="61" t="s">
        <v>83</v>
      </c>
      <c r="T27" s="61" t="s">
        <v>83</v>
      </c>
      <c r="U27" s="67"/>
    </row>
    <row r="28" spans="1:21" ht="15" customHeight="1">
      <c r="A28" s="60" t="s">
        <v>128</v>
      </c>
      <c r="B28" s="61" t="s">
        <v>83</v>
      </c>
      <c r="C28" s="61" t="s">
        <v>75</v>
      </c>
      <c r="D28" s="67" t="s">
        <v>129</v>
      </c>
      <c r="E28" s="61" t="s">
        <v>130</v>
      </c>
      <c r="F28" s="61" t="s">
        <v>77</v>
      </c>
      <c r="G28" s="61" t="s">
        <v>76</v>
      </c>
      <c r="H28" s="62" t="s">
        <v>131</v>
      </c>
      <c r="I28" s="67" t="s">
        <v>132</v>
      </c>
      <c r="J28" s="61" t="s">
        <v>79</v>
      </c>
      <c r="K28" s="61" t="s">
        <v>80</v>
      </c>
      <c r="L28" s="67" t="s">
        <v>17</v>
      </c>
      <c r="M28" s="63">
        <v>1</v>
      </c>
      <c r="N28" s="64">
        <f t="shared" si="0"/>
        <v>0.75900000000000001</v>
      </c>
      <c r="O28" s="65">
        <v>0.75900000000000001</v>
      </c>
      <c r="P28" s="65">
        <v>0</v>
      </c>
      <c r="Q28" s="66" t="s">
        <v>81</v>
      </c>
      <c r="R28" s="67" t="s">
        <v>82</v>
      </c>
      <c r="S28" s="61" t="s">
        <v>83</v>
      </c>
      <c r="T28" s="61" t="s">
        <v>83</v>
      </c>
      <c r="U28" s="67"/>
    </row>
    <row r="29" spans="1:21" ht="15" customHeight="1">
      <c r="A29" s="60" t="s">
        <v>133</v>
      </c>
      <c r="B29" s="61" t="s">
        <v>134</v>
      </c>
      <c r="C29" s="61" t="s">
        <v>75</v>
      </c>
      <c r="D29" s="67" t="s">
        <v>135</v>
      </c>
      <c r="E29" s="61" t="s">
        <v>136</v>
      </c>
      <c r="F29" s="61" t="s">
        <v>77</v>
      </c>
      <c r="G29" s="61" t="s">
        <v>76</v>
      </c>
      <c r="H29" s="62" t="s">
        <v>137</v>
      </c>
      <c r="I29" s="67" t="s">
        <v>138</v>
      </c>
      <c r="J29" s="61" t="s">
        <v>79</v>
      </c>
      <c r="K29" s="61" t="s">
        <v>80</v>
      </c>
      <c r="L29" s="67" t="s">
        <v>18</v>
      </c>
      <c r="M29" s="63">
        <v>1</v>
      </c>
      <c r="N29" s="64">
        <f t="shared" si="0"/>
        <v>2.331</v>
      </c>
      <c r="O29" s="65">
        <v>2.331</v>
      </c>
      <c r="P29" s="65">
        <v>0</v>
      </c>
      <c r="Q29" s="66" t="s">
        <v>81</v>
      </c>
      <c r="R29" s="67" t="s">
        <v>82</v>
      </c>
      <c r="S29" s="61" t="s">
        <v>83</v>
      </c>
      <c r="T29" s="61" t="s">
        <v>83</v>
      </c>
      <c r="U29" s="67"/>
    </row>
    <row r="30" spans="1:21" ht="15" customHeight="1">
      <c r="A30" s="60" t="s">
        <v>139</v>
      </c>
      <c r="B30" s="67" t="s">
        <v>83</v>
      </c>
      <c r="C30" s="67" t="s">
        <v>140</v>
      </c>
      <c r="D30" s="67" t="s">
        <v>75</v>
      </c>
      <c r="E30" s="67" t="s">
        <v>136</v>
      </c>
      <c r="F30" s="67" t="s">
        <v>141</v>
      </c>
      <c r="G30" s="67" t="s">
        <v>76</v>
      </c>
      <c r="H30" s="62" t="s">
        <v>142</v>
      </c>
      <c r="I30" s="67" t="s">
        <v>143</v>
      </c>
      <c r="J30" s="61" t="s">
        <v>79</v>
      </c>
      <c r="K30" s="61" t="s">
        <v>80</v>
      </c>
      <c r="L30" s="67" t="s">
        <v>18</v>
      </c>
      <c r="M30" s="63">
        <v>2</v>
      </c>
      <c r="N30" s="64">
        <f t="shared" si="0"/>
        <v>1.238</v>
      </c>
      <c r="O30" s="65">
        <v>1.238</v>
      </c>
      <c r="P30" s="65">
        <v>0</v>
      </c>
      <c r="Q30" s="66" t="s">
        <v>81</v>
      </c>
      <c r="R30" s="67" t="s">
        <v>82</v>
      </c>
      <c r="S30" s="67" t="s">
        <v>83</v>
      </c>
      <c r="T30" s="67" t="s">
        <v>83</v>
      </c>
      <c r="U30" s="67"/>
    </row>
    <row r="31" spans="1:21" ht="15" customHeight="1">
      <c r="A31" s="60" t="s">
        <v>144</v>
      </c>
      <c r="B31" s="61" t="s">
        <v>73</v>
      </c>
      <c r="C31" s="61" t="s">
        <v>145</v>
      </c>
      <c r="D31" s="61" t="s">
        <v>75</v>
      </c>
      <c r="E31" s="61" t="s">
        <v>146</v>
      </c>
      <c r="F31" s="61" t="s">
        <v>77</v>
      </c>
      <c r="G31" s="61" t="s">
        <v>76</v>
      </c>
      <c r="H31" s="62" t="s">
        <v>147</v>
      </c>
      <c r="I31" s="61">
        <v>56284986</v>
      </c>
      <c r="J31" s="61" t="s">
        <v>79</v>
      </c>
      <c r="K31" s="61" t="s">
        <v>80</v>
      </c>
      <c r="L31" s="61" t="s">
        <v>19</v>
      </c>
      <c r="M31" s="63">
        <v>17</v>
      </c>
      <c r="N31" s="64">
        <f t="shared" si="0"/>
        <v>1.9159999999999999</v>
      </c>
      <c r="O31" s="65">
        <v>0.57999999999999996</v>
      </c>
      <c r="P31" s="65">
        <v>1.3360000000000001</v>
      </c>
      <c r="Q31" s="66" t="s">
        <v>81</v>
      </c>
      <c r="R31" s="67" t="s">
        <v>82</v>
      </c>
      <c r="S31" s="61" t="s">
        <v>83</v>
      </c>
      <c r="T31" s="61" t="s">
        <v>83</v>
      </c>
      <c r="U31" s="67"/>
    </row>
    <row r="32" spans="1:21" ht="15" customHeight="1">
      <c r="A32" s="60" t="s">
        <v>148</v>
      </c>
      <c r="B32" s="61" t="s">
        <v>92</v>
      </c>
      <c r="C32" s="61" t="s">
        <v>149</v>
      </c>
      <c r="D32" s="61" t="s">
        <v>75</v>
      </c>
      <c r="E32" s="61" t="s">
        <v>146</v>
      </c>
      <c r="F32" s="61" t="s">
        <v>77</v>
      </c>
      <c r="G32" s="61" t="s">
        <v>76</v>
      </c>
      <c r="H32" s="62" t="s">
        <v>150</v>
      </c>
      <c r="I32" s="61">
        <v>82664964</v>
      </c>
      <c r="J32" s="61" t="s">
        <v>79</v>
      </c>
      <c r="K32" s="61" t="s">
        <v>80</v>
      </c>
      <c r="L32" s="61" t="s">
        <v>19</v>
      </c>
      <c r="M32" s="63">
        <v>11</v>
      </c>
      <c r="N32" s="64">
        <f t="shared" si="0"/>
        <v>1.3160000000000001</v>
      </c>
      <c r="O32" s="65">
        <v>0.45600000000000002</v>
      </c>
      <c r="P32" s="65">
        <v>0.86</v>
      </c>
      <c r="Q32" s="66" t="s">
        <v>81</v>
      </c>
      <c r="R32" s="67" t="s">
        <v>82</v>
      </c>
      <c r="S32" s="61" t="s">
        <v>83</v>
      </c>
      <c r="T32" s="61" t="s">
        <v>83</v>
      </c>
      <c r="U32" s="67"/>
    </row>
    <row r="33" spans="1:21" ht="15" customHeight="1">
      <c r="A33" s="60" t="s">
        <v>151</v>
      </c>
      <c r="B33" s="61" t="s">
        <v>100</v>
      </c>
      <c r="C33" s="61" t="s">
        <v>75</v>
      </c>
      <c r="D33" s="67" t="s">
        <v>152</v>
      </c>
      <c r="E33" s="61" t="s">
        <v>146</v>
      </c>
      <c r="F33" s="61" t="s">
        <v>77</v>
      </c>
      <c r="G33" s="61" t="s">
        <v>76</v>
      </c>
      <c r="H33" s="62" t="s">
        <v>153</v>
      </c>
      <c r="I33" s="67" t="s">
        <v>154</v>
      </c>
      <c r="J33" s="61" t="s">
        <v>79</v>
      </c>
      <c r="K33" s="61" t="s">
        <v>80</v>
      </c>
      <c r="L33" s="61" t="s">
        <v>18</v>
      </c>
      <c r="M33" s="63">
        <v>6</v>
      </c>
      <c r="N33" s="64">
        <f t="shared" si="0"/>
        <v>1.849</v>
      </c>
      <c r="O33" s="65">
        <v>1.849</v>
      </c>
      <c r="P33" s="65">
        <v>0</v>
      </c>
      <c r="Q33" s="66" t="s">
        <v>81</v>
      </c>
      <c r="R33" s="61" t="s">
        <v>82</v>
      </c>
      <c r="S33" s="61" t="s">
        <v>83</v>
      </c>
      <c r="T33" s="61" t="s">
        <v>83</v>
      </c>
      <c r="U33" s="67"/>
    </row>
    <row r="34" spans="1:21" ht="15" customHeight="1">
      <c r="A34" s="60" t="s">
        <v>155</v>
      </c>
      <c r="B34" s="61" t="s">
        <v>100</v>
      </c>
      <c r="C34" s="61" t="s">
        <v>156</v>
      </c>
      <c r="D34" s="67" t="s">
        <v>157</v>
      </c>
      <c r="E34" s="61" t="s">
        <v>146</v>
      </c>
      <c r="F34" s="61" t="s">
        <v>77</v>
      </c>
      <c r="G34" s="61" t="s">
        <v>76</v>
      </c>
      <c r="H34" s="62" t="s">
        <v>158</v>
      </c>
      <c r="I34" s="67" t="s">
        <v>159</v>
      </c>
      <c r="J34" s="61" t="s">
        <v>79</v>
      </c>
      <c r="K34" s="61" t="s">
        <v>80</v>
      </c>
      <c r="L34" s="61" t="s">
        <v>18</v>
      </c>
      <c r="M34" s="63">
        <v>2</v>
      </c>
      <c r="N34" s="64">
        <f t="shared" si="0"/>
        <v>2.6030000000000002</v>
      </c>
      <c r="O34" s="65">
        <v>2.6030000000000002</v>
      </c>
      <c r="P34" s="65">
        <v>0</v>
      </c>
      <c r="Q34" s="66" t="s">
        <v>81</v>
      </c>
      <c r="R34" s="61" t="s">
        <v>82</v>
      </c>
      <c r="S34" s="61" t="s">
        <v>83</v>
      </c>
      <c r="T34" s="61" t="s">
        <v>83</v>
      </c>
      <c r="U34" s="67"/>
    </row>
    <row r="35" spans="1:21" ht="15" customHeight="1">
      <c r="A35" s="60" t="s">
        <v>160</v>
      </c>
      <c r="B35" s="61" t="s">
        <v>161</v>
      </c>
      <c r="C35" s="61" t="s">
        <v>75</v>
      </c>
      <c r="D35" s="67" t="s">
        <v>162</v>
      </c>
      <c r="E35" s="61" t="s">
        <v>123</v>
      </c>
      <c r="F35" s="61" t="s">
        <v>77</v>
      </c>
      <c r="G35" s="61" t="s">
        <v>76</v>
      </c>
      <c r="H35" s="62" t="s">
        <v>163</v>
      </c>
      <c r="I35" s="67" t="s">
        <v>164</v>
      </c>
      <c r="J35" s="61" t="s">
        <v>79</v>
      </c>
      <c r="K35" s="61" t="s">
        <v>80</v>
      </c>
      <c r="L35" s="61" t="s">
        <v>18</v>
      </c>
      <c r="M35" s="63">
        <v>4</v>
      </c>
      <c r="N35" s="64">
        <f t="shared" si="0"/>
        <v>0.91200000000000003</v>
      </c>
      <c r="O35" s="65">
        <v>0.91200000000000003</v>
      </c>
      <c r="P35" s="65">
        <v>0</v>
      </c>
      <c r="Q35" s="66" t="s">
        <v>81</v>
      </c>
      <c r="R35" s="61" t="s">
        <v>82</v>
      </c>
      <c r="S35" s="61" t="s">
        <v>83</v>
      </c>
      <c r="T35" s="61" t="s">
        <v>83</v>
      </c>
      <c r="U35" s="67"/>
    </row>
    <row r="36" spans="1:21" ht="15" customHeight="1">
      <c r="A36" s="60" t="s">
        <v>165</v>
      </c>
      <c r="B36" s="61" t="s">
        <v>166</v>
      </c>
      <c r="C36" s="61" t="s">
        <v>75</v>
      </c>
      <c r="D36" s="67" t="s">
        <v>167</v>
      </c>
      <c r="E36" s="61" t="s">
        <v>146</v>
      </c>
      <c r="F36" s="61" t="s">
        <v>77</v>
      </c>
      <c r="G36" s="61" t="s">
        <v>76</v>
      </c>
      <c r="H36" s="62" t="s">
        <v>168</v>
      </c>
      <c r="I36" s="67" t="s">
        <v>169</v>
      </c>
      <c r="J36" s="61" t="s">
        <v>79</v>
      </c>
      <c r="K36" s="61" t="s">
        <v>80</v>
      </c>
      <c r="L36" s="61" t="s">
        <v>17</v>
      </c>
      <c r="M36" s="63">
        <v>4</v>
      </c>
      <c r="N36" s="64">
        <f t="shared" si="0"/>
        <v>1.4079999999999999</v>
      </c>
      <c r="O36" s="65">
        <v>1.4079999999999999</v>
      </c>
      <c r="P36" s="65">
        <v>0</v>
      </c>
      <c r="Q36" s="66" t="s">
        <v>81</v>
      </c>
      <c r="R36" s="61" t="s">
        <v>82</v>
      </c>
      <c r="S36" s="61" t="s">
        <v>83</v>
      </c>
      <c r="T36" s="61" t="s">
        <v>83</v>
      </c>
      <c r="U36" s="67"/>
    </row>
    <row r="37" spans="1:21" ht="15" customHeight="1">
      <c r="A37" s="60" t="s">
        <v>170</v>
      </c>
      <c r="B37" s="61" t="s">
        <v>171</v>
      </c>
      <c r="C37" s="61" t="s">
        <v>75</v>
      </c>
      <c r="D37" s="67" t="s">
        <v>157</v>
      </c>
      <c r="E37" s="61" t="s">
        <v>146</v>
      </c>
      <c r="F37" s="61" t="s">
        <v>77</v>
      </c>
      <c r="G37" s="61" t="s">
        <v>76</v>
      </c>
      <c r="H37" s="62" t="s">
        <v>172</v>
      </c>
      <c r="I37" s="67" t="s">
        <v>173</v>
      </c>
      <c r="J37" s="61" t="s">
        <v>79</v>
      </c>
      <c r="K37" s="61" t="s">
        <v>80</v>
      </c>
      <c r="L37" s="61" t="s">
        <v>18</v>
      </c>
      <c r="M37" s="63">
        <v>4</v>
      </c>
      <c r="N37" s="64">
        <f t="shared" si="0"/>
        <v>0</v>
      </c>
      <c r="O37" s="65">
        <v>0</v>
      </c>
      <c r="P37" s="65">
        <v>0</v>
      </c>
      <c r="Q37" s="66" t="s">
        <v>81</v>
      </c>
      <c r="R37" s="61" t="s">
        <v>82</v>
      </c>
      <c r="S37" s="61" t="s">
        <v>83</v>
      </c>
      <c r="T37" s="61" t="s">
        <v>83</v>
      </c>
      <c r="U37" s="67"/>
    </row>
    <row r="38" spans="1:21" ht="15" customHeight="1">
      <c r="A38" s="60" t="s">
        <v>174</v>
      </c>
      <c r="B38" s="61" t="s">
        <v>100</v>
      </c>
      <c r="C38" s="61" t="s">
        <v>75</v>
      </c>
      <c r="D38" s="67" t="s">
        <v>175</v>
      </c>
      <c r="E38" s="61" t="s">
        <v>176</v>
      </c>
      <c r="F38" s="61" t="s">
        <v>77</v>
      </c>
      <c r="G38" s="61" t="s">
        <v>76</v>
      </c>
      <c r="H38" s="62" t="s">
        <v>177</v>
      </c>
      <c r="I38" s="67" t="s">
        <v>178</v>
      </c>
      <c r="J38" s="61" t="s">
        <v>79</v>
      </c>
      <c r="K38" s="61" t="s">
        <v>80</v>
      </c>
      <c r="L38" s="61" t="s">
        <v>18</v>
      </c>
      <c r="M38" s="63">
        <v>3</v>
      </c>
      <c r="N38" s="64">
        <f t="shared" si="0"/>
        <v>0.19900000000000001</v>
      </c>
      <c r="O38" s="65">
        <v>0.19900000000000001</v>
      </c>
      <c r="P38" s="65">
        <v>0</v>
      </c>
      <c r="Q38" s="66" t="s">
        <v>81</v>
      </c>
      <c r="R38" s="61" t="s">
        <v>82</v>
      </c>
      <c r="S38" s="61" t="s">
        <v>83</v>
      </c>
      <c r="T38" s="61" t="s">
        <v>83</v>
      </c>
      <c r="U38" s="67"/>
    </row>
    <row r="39" spans="1:21" ht="15" customHeight="1">
      <c r="A39" s="60" t="s">
        <v>179</v>
      </c>
      <c r="B39" s="61" t="s">
        <v>171</v>
      </c>
      <c r="C39" s="61" t="s">
        <v>75</v>
      </c>
      <c r="D39" s="67" t="s">
        <v>180</v>
      </c>
      <c r="E39" s="61" t="s">
        <v>136</v>
      </c>
      <c r="F39" s="61" t="s">
        <v>77</v>
      </c>
      <c r="G39" s="61" t="s">
        <v>76</v>
      </c>
      <c r="H39" s="62" t="s">
        <v>181</v>
      </c>
      <c r="I39" s="67" t="s">
        <v>182</v>
      </c>
      <c r="J39" s="61" t="s">
        <v>79</v>
      </c>
      <c r="K39" s="61" t="s">
        <v>80</v>
      </c>
      <c r="L39" s="61" t="s">
        <v>18</v>
      </c>
      <c r="M39" s="63">
        <v>2</v>
      </c>
      <c r="N39" s="64">
        <f t="shared" si="0"/>
        <v>0.498</v>
      </c>
      <c r="O39" s="65">
        <v>0.498</v>
      </c>
      <c r="P39" s="65">
        <v>0</v>
      </c>
      <c r="Q39" s="66" t="s">
        <v>81</v>
      </c>
      <c r="R39" s="61" t="s">
        <v>82</v>
      </c>
      <c r="S39" s="61" t="s">
        <v>83</v>
      </c>
      <c r="T39" s="61" t="s">
        <v>83</v>
      </c>
      <c r="U39" s="67"/>
    </row>
    <row r="40" spans="1:21" ht="15" customHeight="1">
      <c r="A40" s="60" t="s">
        <v>183</v>
      </c>
      <c r="B40" s="61" t="s">
        <v>171</v>
      </c>
      <c r="C40" s="61" t="s">
        <v>75</v>
      </c>
      <c r="D40" s="67" t="s">
        <v>184</v>
      </c>
      <c r="E40" s="61" t="s">
        <v>130</v>
      </c>
      <c r="F40" s="61" t="s">
        <v>77</v>
      </c>
      <c r="G40" s="61" t="s">
        <v>76</v>
      </c>
      <c r="H40" s="62" t="s">
        <v>185</v>
      </c>
      <c r="I40" s="67" t="s">
        <v>186</v>
      </c>
      <c r="J40" s="61" t="s">
        <v>79</v>
      </c>
      <c r="K40" s="61" t="s">
        <v>80</v>
      </c>
      <c r="L40" s="61" t="s">
        <v>18</v>
      </c>
      <c r="M40" s="63">
        <v>5</v>
      </c>
      <c r="N40" s="64">
        <f t="shared" si="0"/>
        <v>5.4</v>
      </c>
      <c r="O40" s="65">
        <v>5.4</v>
      </c>
      <c r="P40" s="65">
        <v>0</v>
      </c>
      <c r="Q40" s="66" t="s">
        <v>81</v>
      </c>
      <c r="R40" s="61" t="s">
        <v>82</v>
      </c>
      <c r="S40" s="61" t="s">
        <v>83</v>
      </c>
      <c r="T40" s="61" t="s">
        <v>83</v>
      </c>
      <c r="U40" s="67"/>
    </row>
    <row r="41" spans="1:21" ht="15" customHeight="1">
      <c r="A41" s="60" t="s">
        <v>187</v>
      </c>
      <c r="B41" s="61" t="s">
        <v>171</v>
      </c>
      <c r="C41" s="61" t="s">
        <v>75</v>
      </c>
      <c r="D41" s="67" t="s">
        <v>188</v>
      </c>
      <c r="E41" s="61" t="s">
        <v>107</v>
      </c>
      <c r="F41" s="61" t="s">
        <v>77</v>
      </c>
      <c r="G41" s="61" t="s">
        <v>76</v>
      </c>
      <c r="H41" s="62" t="s">
        <v>189</v>
      </c>
      <c r="I41" s="67" t="s">
        <v>190</v>
      </c>
      <c r="J41" s="61" t="s">
        <v>79</v>
      </c>
      <c r="K41" s="61" t="s">
        <v>80</v>
      </c>
      <c r="L41" s="61" t="s">
        <v>17</v>
      </c>
      <c r="M41" s="63">
        <v>2</v>
      </c>
      <c r="N41" s="64">
        <f t="shared" si="0"/>
        <v>1.516</v>
      </c>
      <c r="O41" s="65">
        <v>1.516</v>
      </c>
      <c r="P41" s="65">
        <v>0</v>
      </c>
      <c r="Q41" s="66" t="s">
        <v>81</v>
      </c>
      <c r="R41" s="61" t="s">
        <v>82</v>
      </c>
      <c r="S41" s="61" t="s">
        <v>83</v>
      </c>
      <c r="T41" s="61" t="s">
        <v>83</v>
      </c>
      <c r="U41" s="67"/>
    </row>
  </sheetData>
  <mergeCells count="2">
    <mergeCell ref="A3:U3"/>
    <mergeCell ref="A5:U5"/>
  </mergeCells>
  <pageMargins left="0.7" right="0.7" top="0.75" bottom="0.75" header="0.51180555555555496" footer="0.51180555555555496"/>
  <pageSetup paperSize="9" scale="57" orientation="landscape" horizontalDpi="300" verticalDpi="300" r:id="rId1"/>
  <colBreaks count="1" manualBreakCount="1">
    <brk id="1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AMJ98"/>
  <sheetViews>
    <sheetView tabSelected="1" view="pageBreakPreview" topLeftCell="A56" zoomScaleNormal="100" workbookViewId="0">
      <selection activeCell="B11" sqref="B11"/>
    </sheetView>
  </sheetViews>
  <sheetFormatPr defaultColWidth="8.85546875" defaultRowHeight="15"/>
  <cols>
    <col min="1" max="1" width="5" style="51" customWidth="1"/>
    <col min="2" max="2" width="77.7109375" style="51" customWidth="1"/>
    <col min="3" max="3" width="13.7109375" style="51" customWidth="1"/>
    <col min="4" max="4" width="11.7109375" style="52" customWidth="1"/>
    <col min="5" max="5" width="12.7109375" style="51" customWidth="1"/>
    <col min="6" max="6" width="7.5703125" style="51" customWidth="1"/>
    <col min="7" max="7" width="7.7109375" style="51" customWidth="1"/>
    <col min="8" max="8" width="19.42578125" style="52" customWidth="1"/>
    <col min="9" max="9" width="10.42578125" style="52" customWidth="1"/>
    <col min="10" max="10" width="18.7109375" style="51" customWidth="1"/>
    <col min="11" max="11" width="17.28515625" style="51" customWidth="1"/>
    <col min="12" max="12" width="6.7109375" style="51" customWidth="1"/>
    <col min="13" max="13" width="7.42578125" style="53" customWidth="1"/>
    <col min="14" max="14" width="16.28515625" style="51" customWidth="1"/>
    <col min="15" max="15" width="16.7109375" style="51" customWidth="1"/>
    <col min="16" max="16" width="16.5703125" style="51" customWidth="1"/>
    <col min="17" max="17" width="10.5703125" style="51" customWidth="1"/>
    <col min="18" max="18" width="10.42578125" style="51" customWidth="1"/>
    <col min="19" max="19" width="22.5703125" style="51" customWidth="1"/>
    <col min="20" max="20" width="46.140625" style="51" customWidth="1"/>
    <col min="21" max="21" width="65.7109375" style="51" customWidth="1"/>
    <col min="22" max="1024" width="8.85546875" style="44"/>
  </cols>
  <sheetData>
    <row r="1" spans="1:21">
      <c r="N1" s="54"/>
      <c r="O1" s="54"/>
      <c r="P1" s="54"/>
      <c r="Q1" s="54"/>
      <c r="R1" s="54"/>
      <c r="S1" s="54"/>
      <c r="T1" s="54"/>
      <c r="U1" s="55"/>
    </row>
    <row r="2" spans="1:21">
      <c r="N2" s="54"/>
      <c r="O2" s="54"/>
      <c r="P2" s="54"/>
      <c r="Q2" s="54"/>
      <c r="R2" s="54"/>
      <c r="S2" s="54"/>
      <c r="T2" s="54"/>
      <c r="U2" s="55"/>
    </row>
    <row r="3" spans="1:21" ht="18.75">
      <c r="A3" s="2" t="s">
        <v>54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56"/>
    </row>
    <row r="5" spans="1:21" ht="18.75">
      <c r="A5" s="1" t="s">
        <v>191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>
      <c r="N6" s="54"/>
      <c r="O6" s="54"/>
      <c r="P6" s="54"/>
      <c r="Q6" s="54"/>
      <c r="R6" s="54"/>
      <c r="S6" s="54"/>
      <c r="T6" s="54"/>
      <c r="U6" s="55"/>
    </row>
    <row r="7" spans="1:21">
      <c r="N7" s="54"/>
      <c r="O7" s="54"/>
      <c r="P7" s="54"/>
      <c r="Q7" s="54"/>
      <c r="R7" s="54"/>
      <c r="S7" s="54"/>
      <c r="T7" s="54"/>
      <c r="U7" s="55"/>
    </row>
    <row r="8" spans="1:21">
      <c r="N8" s="54"/>
      <c r="O8" s="54"/>
      <c r="P8" s="54"/>
      <c r="Q8" s="54"/>
      <c r="R8" s="54"/>
      <c r="S8" s="54"/>
      <c r="T8" s="54"/>
      <c r="U8" s="55"/>
    </row>
    <row r="9" spans="1:21" ht="45" customHeight="1">
      <c r="A9" s="57" t="s">
        <v>33</v>
      </c>
      <c r="B9" s="57" t="s">
        <v>56</v>
      </c>
      <c r="C9" s="57" t="s">
        <v>57</v>
      </c>
      <c r="D9" s="57" t="s">
        <v>58</v>
      </c>
      <c r="E9" s="57" t="s">
        <v>59</v>
      </c>
      <c r="F9" s="57" t="s">
        <v>60</v>
      </c>
      <c r="G9" s="57" t="s">
        <v>61</v>
      </c>
      <c r="H9" s="57" t="s">
        <v>62</v>
      </c>
      <c r="I9" s="57" t="s">
        <v>63</v>
      </c>
      <c r="J9" s="57" t="s">
        <v>64</v>
      </c>
      <c r="K9" s="57" t="s">
        <v>65</v>
      </c>
      <c r="L9" s="57" t="s">
        <v>12</v>
      </c>
      <c r="M9" s="58" t="s">
        <v>66</v>
      </c>
      <c r="N9" s="59" t="s">
        <v>67</v>
      </c>
      <c r="O9" s="59" t="s">
        <v>68</v>
      </c>
      <c r="P9" s="59" t="s">
        <v>69</v>
      </c>
      <c r="Q9" s="59" t="s">
        <v>70</v>
      </c>
      <c r="R9" s="59" t="s">
        <v>71</v>
      </c>
      <c r="S9" s="57" t="s">
        <v>34</v>
      </c>
      <c r="T9" s="57" t="s">
        <v>36</v>
      </c>
      <c r="U9" s="57" t="s">
        <v>72</v>
      </c>
    </row>
    <row r="10" spans="1:21" s="68" customFormat="1" ht="15" customHeight="1">
      <c r="A10" s="60" t="s">
        <v>37</v>
      </c>
      <c r="B10" s="61" t="s">
        <v>83</v>
      </c>
      <c r="C10" s="61" t="s">
        <v>192</v>
      </c>
      <c r="D10" s="61" t="s">
        <v>75</v>
      </c>
      <c r="E10" s="61" t="s">
        <v>76</v>
      </c>
      <c r="F10" s="61" t="s">
        <v>77</v>
      </c>
      <c r="G10" s="61" t="s">
        <v>76</v>
      </c>
      <c r="H10" s="62" t="s">
        <v>193</v>
      </c>
      <c r="I10" s="67">
        <v>56071983</v>
      </c>
      <c r="J10" s="61" t="s">
        <v>79</v>
      </c>
      <c r="K10" s="61" t="s">
        <v>80</v>
      </c>
      <c r="L10" s="61" t="s">
        <v>17</v>
      </c>
      <c r="M10" s="63">
        <v>27</v>
      </c>
      <c r="N10" s="64">
        <f t="shared" ref="N10:N56" si="0">SUM(O10:P10)</f>
        <v>14.801</v>
      </c>
      <c r="O10" s="65">
        <v>14.801</v>
      </c>
      <c r="P10" s="65">
        <v>0</v>
      </c>
      <c r="Q10" s="66" t="s">
        <v>81</v>
      </c>
      <c r="R10" s="67" t="s">
        <v>82</v>
      </c>
      <c r="S10" s="61" t="s">
        <v>83</v>
      </c>
      <c r="T10" s="61" t="s">
        <v>83</v>
      </c>
      <c r="U10" s="61"/>
    </row>
    <row r="11" spans="1:21" s="68" customFormat="1" ht="15" customHeight="1">
      <c r="A11" s="60" t="s">
        <v>40</v>
      </c>
      <c r="B11" s="61" t="s">
        <v>83</v>
      </c>
      <c r="C11" s="61" t="s">
        <v>194</v>
      </c>
      <c r="D11" s="61" t="s">
        <v>75</v>
      </c>
      <c r="E11" s="61" t="s">
        <v>76</v>
      </c>
      <c r="F11" s="61" t="s">
        <v>77</v>
      </c>
      <c r="G11" s="61" t="s">
        <v>76</v>
      </c>
      <c r="H11" s="62" t="s">
        <v>195</v>
      </c>
      <c r="I11" s="67">
        <v>60865548</v>
      </c>
      <c r="J11" s="61" t="s">
        <v>79</v>
      </c>
      <c r="K11" s="61" t="s">
        <v>80</v>
      </c>
      <c r="L11" s="61" t="s">
        <v>17</v>
      </c>
      <c r="M11" s="63">
        <v>5</v>
      </c>
      <c r="N11" s="64">
        <f t="shared" si="0"/>
        <v>1.288</v>
      </c>
      <c r="O11" s="65">
        <v>1.288</v>
      </c>
      <c r="P11" s="65">
        <v>0</v>
      </c>
      <c r="Q11" s="66" t="s">
        <v>81</v>
      </c>
      <c r="R11" s="67" t="s">
        <v>82</v>
      </c>
      <c r="S11" s="61" t="s">
        <v>83</v>
      </c>
      <c r="T11" s="61" t="s">
        <v>83</v>
      </c>
      <c r="U11" s="61"/>
    </row>
    <row r="12" spans="1:21" s="68" customFormat="1" ht="15" customHeight="1">
      <c r="A12" s="60" t="s">
        <v>42</v>
      </c>
      <c r="B12" s="61" t="s">
        <v>83</v>
      </c>
      <c r="C12" s="61" t="s">
        <v>84</v>
      </c>
      <c r="D12" s="61" t="s">
        <v>75</v>
      </c>
      <c r="E12" s="61" t="s">
        <v>76</v>
      </c>
      <c r="F12" s="61" t="s">
        <v>77</v>
      </c>
      <c r="G12" s="61" t="s">
        <v>76</v>
      </c>
      <c r="H12" s="62" t="s">
        <v>196</v>
      </c>
      <c r="I12" s="67">
        <v>25767750</v>
      </c>
      <c r="J12" s="61" t="s">
        <v>79</v>
      </c>
      <c r="K12" s="61" t="s">
        <v>80</v>
      </c>
      <c r="L12" s="61" t="s">
        <v>17</v>
      </c>
      <c r="M12" s="63">
        <v>6</v>
      </c>
      <c r="N12" s="64">
        <f t="shared" si="0"/>
        <v>3.8170000000000002</v>
      </c>
      <c r="O12" s="65">
        <v>3.8170000000000002</v>
      </c>
      <c r="P12" s="65">
        <v>0</v>
      </c>
      <c r="Q12" s="66" t="s">
        <v>81</v>
      </c>
      <c r="R12" s="67" t="s">
        <v>82</v>
      </c>
      <c r="S12" s="61" t="s">
        <v>83</v>
      </c>
      <c r="T12" s="61" t="s">
        <v>83</v>
      </c>
      <c r="U12" s="61"/>
    </row>
    <row r="13" spans="1:21" s="68" customFormat="1" ht="15" customHeight="1">
      <c r="A13" s="60" t="s">
        <v>44</v>
      </c>
      <c r="B13" s="61" t="s">
        <v>197</v>
      </c>
      <c r="C13" s="61" t="s">
        <v>74</v>
      </c>
      <c r="D13" s="61" t="s">
        <v>75</v>
      </c>
      <c r="E13" s="61" t="s">
        <v>114</v>
      </c>
      <c r="F13" s="61" t="s">
        <v>77</v>
      </c>
      <c r="G13" s="61" t="s">
        <v>76</v>
      </c>
      <c r="H13" s="62" t="s">
        <v>198</v>
      </c>
      <c r="I13" s="67" t="s">
        <v>199</v>
      </c>
      <c r="J13" s="61" t="s">
        <v>79</v>
      </c>
      <c r="K13" s="61" t="s">
        <v>80</v>
      </c>
      <c r="L13" s="61" t="s">
        <v>17</v>
      </c>
      <c r="M13" s="63">
        <v>5</v>
      </c>
      <c r="N13" s="64">
        <f t="shared" si="0"/>
        <v>2.3540000000000001</v>
      </c>
      <c r="O13" s="65">
        <v>2.3540000000000001</v>
      </c>
      <c r="P13" s="65">
        <v>0</v>
      </c>
      <c r="Q13" s="66" t="s">
        <v>81</v>
      </c>
      <c r="R13" s="67" t="s">
        <v>82</v>
      </c>
      <c r="S13" s="61" t="s">
        <v>83</v>
      </c>
      <c r="T13" s="61" t="s">
        <v>83</v>
      </c>
      <c r="U13" s="61"/>
    </row>
    <row r="14" spans="1:21" s="68" customFormat="1" ht="15" customHeight="1">
      <c r="A14" s="60" t="s">
        <v>46</v>
      </c>
      <c r="B14" s="61" t="s">
        <v>83</v>
      </c>
      <c r="C14" s="61" t="s">
        <v>74</v>
      </c>
      <c r="D14" s="61" t="s">
        <v>75</v>
      </c>
      <c r="E14" s="61" t="s">
        <v>76</v>
      </c>
      <c r="F14" s="61" t="s">
        <v>77</v>
      </c>
      <c r="G14" s="61" t="s">
        <v>76</v>
      </c>
      <c r="H14" s="62" t="s">
        <v>200</v>
      </c>
      <c r="I14" s="67">
        <v>91805820</v>
      </c>
      <c r="J14" s="61" t="s">
        <v>79</v>
      </c>
      <c r="K14" s="61" t="s">
        <v>80</v>
      </c>
      <c r="L14" s="61" t="s">
        <v>17</v>
      </c>
      <c r="M14" s="63">
        <v>11</v>
      </c>
      <c r="N14" s="64">
        <f t="shared" si="0"/>
        <v>1.6419999999999999</v>
      </c>
      <c r="O14" s="65">
        <v>1.6419999999999999</v>
      </c>
      <c r="P14" s="65">
        <v>0</v>
      </c>
      <c r="Q14" s="66" t="s">
        <v>81</v>
      </c>
      <c r="R14" s="67" t="s">
        <v>82</v>
      </c>
      <c r="S14" s="61" t="s">
        <v>83</v>
      </c>
      <c r="T14" s="61" t="s">
        <v>83</v>
      </c>
      <c r="U14" s="61"/>
    </row>
    <row r="15" spans="1:21" ht="15" customHeight="1">
      <c r="A15" s="60" t="s">
        <v>48</v>
      </c>
      <c r="B15" s="61" t="s">
        <v>83</v>
      </c>
      <c r="C15" s="61" t="s">
        <v>201</v>
      </c>
      <c r="D15" s="61" t="s">
        <v>75</v>
      </c>
      <c r="E15" s="61" t="s">
        <v>76</v>
      </c>
      <c r="F15" s="61" t="s">
        <v>77</v>
      </c>
      <c r="G15" s="61" t="s">
        <v>76</v>
      </c>
      <c r="H15" s="62" t="s">
        <v>202</v>
      </c>
      <c r="I15" s="67">
        <v>26776990</v>
      </c>
      <c r="J15" s="61" t="s">
        <v>79</v>
      </c>
      <c r="K15" s="61" t="s">
        <v>80</v>
      </c>
      <c r="L15" s="61" t="s">
        <v>17</v>
      </c>
      <c r="M15" s="63">
        <v>3</v>
      </c>
      <c r="N15" s="64">
        <f t="shared" si="0"/>
        <v>1.5309999999999999</v>
      </c>
      <c r="O15" s="65">
        <v>1.5309999999999999</v>
      </c>
      <c r="P15" s="65">
        <v>0</v>
      </c>
      <c r="Q15" s="66" t="s">
        <v>81</v>
      </c>
      <c r="R15" s="67" t="s">
        <v>82</v>
      </c>
      <c r="S15" s="61" t="s">
        <v>83</v>
      </c>
      <c r="T15" s="61" t="s">
        <v>83</v>
      </c>
      <c r="U15" s="61"/>
    </row>
    <row r="16" spans="1:21" ht="15" customHeight="1">
      <c r="A16" s="60" t="s">
        <v>50</v>
      </c>
      <c r="B16" s="61" t="s">
        <v>83</v>
      </c>
      <c r="C16" s="61" t="s">
        <v>203</v>
      </c>
      <c r="D16" s="61" t="s">
        <v>204</v>
      </c>
      <c r="E16" s="61" t="s">
        <v>76</v>
      </c>
      <c r="F16" s="61" t="s">
        <v>77</v>
      </c>
      <c r="G16" s="61" t="s">
        <v>76</v>
      </c>
      <c r="H16" s="62" t="s">
        <v>205</v>
      </c>
      <c r="I16" s="67" t="s">
        <v>206</v>
      </c>
      <c r="J16" s="61" t="s">
        <v>79</v>
      </c>
      <c r="K16" s="61" t="s">
        <v>80</v>
      </c>
      <c r="L16" s="61" t="s">
        <v>23</v>
      </c>
      <c r="M16" s="63">
        <v>3</v>
      </c>
      <c r="N16" s="64">
        <f t="shared" si="0"/>
        <v>0.15000000000000002</v>
      </c>
      <c r="O16" s="65">
        <v>3.5000000000000003E-2</v>
      </c>
      <c r="P16" s="65">
        <v>0.115</v>
      </c>
      <c r="Q16" s="66" t="s">
        <v>81</v>
      </c>
      <c r="R16" s="67" t="s">
        <v>82</v>
      </c>
      <c r="S16" s="61" t="s">
        <v>83</v>
      </c>
      <c r="T16" s="61" t="s">
        <v>83</v>
      </c>
      <c r="U16" s="61"/>
    </row>
    <row r="17" spans="1:21" ht="15" customHeight="1">
      <c r="A17" s="60" t="s">
        <v>52</v>
      </c>
      <c r="B17" s="61" t="s">
        <v>83</v>
      </c>
      <c r="C17" s="61" t="s">
        <v>86</v>
      </c>
      <c r="D17" s="61" t="s">
        <v>75</v>
      </c>
      <c r="E17" s="61" t="s">
        <v>76</v>
      </c>
      <c r="F17" s="61" t="s">
        <v>77</v>
      </c>
      <c r="G17" s="61" t="s">
        <v>76</v>
      </c>
      <c r="H17" s="62" t="s">
        <v>207</v>
      </c>
      <c r="I17" s="67">
        <v>51160262</v>
      </c>
      <c r="J17" s="61" t="s">
        <v>79</v>
      </c>
      <c r="K17" s="61" t="s">
        <v>80</v>
      </c>
      <c r="L17" s="61" t="s">
        <v>23</v>
      </c>
      <c r="M17" s="63">
        <v>27</v>
      </c>
      <c r="N17" s="64">
        <f t="shared" si="0"/>
        <v>32.465000000000003</v>
      </c>
      <c r="O17" s="65">
        <v>8.7070000000000007</v>
      </c>
      <c r="P17" s="65">
        <v>23.757999999999999</v>
      </c>
      <c r="Q17" s="66" t="s">
        <v>81</v>
      </c>
      <c r="R17" s="67" t="s">
        <v>82</v>
      </c>
      <c r="S17" s="61" t="s">
        <v>83</v>
      </c>
      <c r="T17" s="61" t="s">
        <v>83</v>
      </c>
      <c r="U17" s="61"/>
    </row>
    <row r="18" spans="1:21" ht="15" customHeight="1">
      <c r="A18" s="60" t="s">
        <v>99</v>
      </c>
      <c r="B18" s="61" t="s">
        <v>83</v>
      </c>
      <c r="C18" s="61" t="s">
        <v>208</v>
      </c>
      <c r="D18" s="61" t="s">
        <v>75</v>
      </c>
      <c r="E18" s="61" t="s">
        <v>76</v>
      </c>
      <c r="F18" s="61" t="s">
        <v>77</v>
      </c>
      <c r="G18" s="61" t="s">
        <v>76</v>
      </c>
      <c r="H18" s="62" t="s">
        <v>209</v>
      </c>
      <c r="I18" s="67" t="s">
        <v>210</v>
      </c>
      <c r="J18" s="61" t="s">
        <v>79</v>
      </c>
      <c r="K18" s="61" t="s">
        <v>80</v>
      </c>
      <c r="L18" s="61" t="s">
        <v>23</v>
      </c>
      <c r="M18" s="63">
        <v>17</v>
      </c>
      <c r="N18" s="64">
        <f t="shared" si="0"/>
        <v>14.706</v>
      </c>
      <c r="O18" s="65">
        <v>3.948</v>
      </c>
      <c r="P18" s="65">
        <v>10.757999999999999</v>
      </c>
      <c r="Q18" s="66" t="s">
        <v>81</v>
      </c>
      <c r="R18" s="67" t="s">
        <v>82</v>
      </c>
      <c r="S18" s="61" t="s">
        <v>83</v>
      </c>
      <c r="T18" s="61" t="s">
        <v>83</v>
      </c>
      <c r="U18" s="61"/>
    </row>
    <row r="19" spans="1:21" ht="15" customHeight="1">
      <c r="A19" s="60" t="s">
        <v>103</v>
      </c>
      <c r="B19" s="67" t="s">
        <v>211</v>
      </c>
      <c r="C19" s="61" t="s">
        <v>212</v>
      </c>
      <c r="D19" s="69" t="s">
        <v>213</v>
      </c>
      <c r="E19" s="61" t="s">
        <v>76</v>
      </c>
      <c r="F19" s="67" t="s">
        <v>77</v>
      </c>
      <c r="G19" s="61" t="s">
        <v>76</v>
      </c>
      <c r="H19" s="62" t="s">
        <v>214</v>
      </c>
      <c r="I19" s="67" t="s">
        <v>215</v>
      </c>
      <c r="J19" s="61" t="s">
        <v>79</v>
      </c>
      <c r="K19" s="61" t="s">
        <v>80</v>
      </c>
      <c r="L19" s="67" t="s">
        <v>17</v>
      </c>
      <c r="M19" s="63">
        <v>27</v>
      </c>
      <c r="N19" s="64">
        <f t="shared" si="0"/>
        <v>2.1560000000000001</v>
      </c>
      <c r="O19" s="65">
        <v>2.1560000000000001</v>
      </c>
      <c r="P19" s="65">
        <v>0</v>
      </c>
      <c r="Q19" s="66" t="s">
        <v>81</v>
      </c>
      <c r="R19" s="67" t="s">
        <v>82</v>
      </c>
      <c r="S19" s="69" t="s">
        <v>83</v>
      </c>
      <c r="T19" s="67" t="s">
        <v>83</v>
      </c>
      <c r="U19" s="61"/>
    </row>
    <row r="20" spans="1:21" ht="15" customHeight="1">
      <c r="A20" s="60" t="s">
        <v>106</v>
      </c>
      <c r="B20" s="67" t="s">
        <v>216</v>
      </c>
      <c r="C20" s="67" t="s">
        <v>86</v>
      </c>
      <c r="D20" s="67" t="s">
        <v>217</v>
      </c>
      <c r="E20" s="67" t="s">
        <v>76</v>
      </c>
      <c r="F20" s="67" t="s">
        <v>77</v>
      </c>
      <c r="G20" s="67" t="s">
        <v>76</v>
      </c>
      <c r="H20" s="62" t="s">
        <v>218</v>
      </c>
      <c r="I20" s="67" t="s">
        <v>75</v>
      </c>
      <c r="J20" s="61" t="s">
        <v>79</v>
      </c>
      <c r="K20" s="61" t="s">
        <v>80</v>
      </c>
      <c r="L20" s="67" t="s">
        <v>27</v>
      </c>
      <c r="M20" s="63" t="s">
        <v>75</v>
      </c>
      <c r="N20" s="64">
        <f t="shared" si="0"/>
        <v>1.2E-2</v>
      </c>
      <c r="O20" s="65">
        <v>1.2E-2</v>
      </c>
      <c r="P20" s="65">
        <v>0</v>
      </c>
      <c r="Q20" s="66" t="s">
        <v>81</v>
      </c>
      <c r="R20" s="67" t="s">
        <v>82</v>
      </c>
      <c r="S20" s="69" t="s">
        <v>83</v>
      </c>
      <c r="T20" s="69" t="s">
        <v>83</v>
      </c>
      <c r="U20" s="61"/>
    </row>
    <row r="21" spans="1:21" ht="15" customHeight="1">
      <c r="A21" s="60" t="s">
        <v>109</v>
      </c>
      <c r="B21" s="61" t="s">
        <v>83</v>
      </c>
      <c r="C21" s="61" t="s">
        <v>208</v>
      </c>
      <c r="D21" s="67" t="s">
        <v>75</v>
      </c>
      <c r="E21" s="61" t="s">
        <v>76</v>
      </c>
      <c r="F21" s="61" t="s">
        <v>77</v>
      </c>
      <c r="G21" s="61" t="s">
        <v>76</v>
      </c>
      <c r="H21" s="62" t="s">
        <v>219</v>
      </c>
      <c r="I21" s="67" t="s">
        <v>220</v>
      </c>
      <c r="J21" s="61" t="s">
        <v>79</v>
      </c>
      <c r="K21" s="61" t="s">
        <v>80</v>
      </c>
      <c r="L21" s="61" t="s">
        <v>19</v>
      </c>
      <c r="M21" s="63">
        <v>11</v>
      </c>
      <c r="N21" s="64">
        <f t="shared" si="0"/>
        <v>0.54</v>
      </c>
      <c r="O21" s="65">
        <v>0.26400000000000001</v>
      </c>
      <c r="P21" s="65">
        <v>0.27600000000000002</v>
      </c>
      <c r="Q21" s="66" t="s">
        <v>81</v>
      </c>
      <c r="R21" s="61" t="s">
        <v>82</v>
      </c>
      <c r="S21" s="61" t="s">
        <v>83</v>
      </c>
      <c r="T21" s="61" t="s">
        <v>83</v>
      </c>
      <c r="U21" s="67"/>
    </row>
    <row r="22" spans="1:21" s="68" customFormat="1" ht="15" customHeight="1">
      <c r="A22" s="60" t="s">
        <v>111</v>
      </c>
      <c r="B22" s="61" t="s">
        <v>83</v>
      </c>
      <c r="C22" s="61" t="s">
        <v>208</v>
      </c>
      <c r="D22" s="61" t="s">
        <v>75</v>
      </c>
      <c r="E22" s="61" t="s">
        <v>76</v>
      </c>
      <c r="F22" s="61" t="s">
        <v>77</v>
      </c>
      <c r="G22" s="61" t="s">
        <v>76</v>
      </c>
      <c r="H22" s="62" t="s">
        <v>221</v>
      </c>
      <c r="I22" s="61">
        <v>56285722</v>
      </c>
      <c r="J22" s="61" t="s">
        <v>79</v>
      </c>
      <c r="K22" s="61" t="s">
        <v>80</v>
      </c>
      <c r="L22" s="61" t="s">
        <v>19</v>
      </c>
      <c r="M22" s="63">
        <v>22</v>
      </c>
      <c r="N22" s="64">
        <f t="shared" si="0"/>
        <v>3.1179999999999999</v>
      </c>
      <c r="O22" s="65">
        <v>2.0169999999999999</v>
      </c>
      <c r="P22" s="65">
        <v>1.101</v>
      </c>
      <c r="Q22" s="66" t="s">
        <v>81</v>
      </c>
      <c r="R22" s="67" t="s">
        <v>82</v>
      </c>
      <c r="S22" s="61" t="s">
        <v>83</v>
      </c>
      <c r="T22" s="61" t="s">
        <v>83</v>
      </c>
      <c r="U22" s="67"/>
    </row>
    <row r="23" spans="1:21" s="68" customFormat="1" ht="15" customHeight="1">
      <c r="A23" s="60" t="s">
        <v>113</v>
      </c>
      <c r="B23" s="61" t="s">
        <v>83</v>
      </c>
      <c r="C23" s="61" t="s">
        <v>75</v>
      </c>
      <c r="D23" s="61" t="s">
        <v>75</v>
      </c>
      <c r="E23" s="61" t="s">
        <v>130</v>
      </c>
      <c r="F23" s="61" t="s">
        <v>77</v>
      </c>
      <c r="G23" s="61" t="s">
        <v>76</v>
      </c>
      <c r="H23" s="62" t="s">
        <v>222</v>
      </c>
      <c r="I23" s="67">
        <v>12471615</v>
      </c>
      <c r="J23" s="61" t="s">
        <v>79</v>
      </c>
      <c r="K23" s="61" t="s">
        <v>80</v>
      </c>
      <c r="L23" s="61" t="s">
        <v>17</v>
      </c>
      <c r="M23" s="63">
        <v>14</v>
      </c>
      <c r="N23" s="64">
        <f t="shared" si="0"/>
        <v>8.2799999999999994</v>
      </c>
      <c r="O23" s="65">
        <v>8.2799999999999994</v>
      </c>
      <c r="P23" s="65">
        <v>0</v>
      </c>
      <c r="Q23" s="66" t="s">
        <v>81</v>
      </c>
      <c r="R23" s="67" t="s">
        <v>82</v>
      </c>
      <c r="S23" s="61" t="s">
        <v>83</v>
      </c>
      <c r="T23" s="61" t="s">
        <v>83</v>
      </c>
      <c r="U23" s="61"/>
    </row>
    <row r="24" spans="1:21" s="68" customFormat="1" ht="15" customHeight="1">
      <c r="A24" s="60" t="s">
        <v>116</v>
      </c>
      <c r="B24" s="61" t="s">
        <v>83</v>
      </c>
      <c r="C24" s="61" t="s">
        <v>75</v>
      </c>
      <c r="D24" s="61" t="s">
        <v>75</v>
      </c>
      <c r="E24" s="61" t="s">
        <v>130</v>
      </c>
      <c r="F24" s="61" t="s">
        <v>77</v>
      </c>
      <c r="G24" s="61" t="s">
        <v>76</v>
      </c>
      <c r="H24" s="62" t="s">
        <v>223</v>
      </c>
      <c r="I24" s="67" t="s">
        <v>224</v>
      </c>
      <c r="J24" s="61" t="s">
        <v>79</v>
      </c>
      <c r="K24" s="61" t="s">
        <v>80</v>
      </c>
      <c r="L24" s="61" t="s">
        <v>17</v>
      </c>
      <c r="M24" s="63">
        <v>11</v>
      </c>
      <c r="N24" s="64">
        <f t="shared" si="0"/>
        <v>3.5539999999999998</v>
      </c>
      <c r="O24" s="65">
        <v>3.5539999999999998</v>
      </c>
      <c r="P24" s="65">
        <v>0</v>
      </c>
      <c r="Q24" s="66" t="s">
        <v>81</v>
      </c>
      <c r="R24" s="67" t="s">
        <v>82</v>
      </c>
      <c r="S24" s="61" t="s">
        <v>83</v>
      </c>
      <c r="T24" s="61" t="s">
        <v>83</v>
      </c>
      <c r="U24" s="61"/>
    </row>
    <row r="25" spans="1:21" ht="15" customHeight="1">
      <c r="A25" s="60" t="s">
        <v>118</v>
      </c>
      <c r="B25" s="61" t="s">
        <v>83</v>
      </c>
      <c r="C25" s="61" t="s">
        <v>75</v>
      </c>
      <c r="D25" s="61" t="s">
        <v>75</v>
      </c>
      <c r="E25" s="61" t="s">
        <v>130</v>
      </c>
      <c r="F25" s="61" t="s">
        <v>77</v>
      </c>
      <c r="G25" s="61" t="s">
        <v>76</v>
      </c>
      <c r="H25" s="62" t="s">
        <v>225</v>
      </c>
      <c r="I25" s="67">
        <v>82658857</v>
      </c>
      <c r="J25" s="61" t="s">
        <v>79</v>
      </c>
      <c r="K25" s="61" t="s">
        <v>80</v>
      </c>
      <c r="L25" s="61" t="s">
        <v>23</v>
      </c>
      <c r="M25" s="63">
        <v>11</v>
      </c>
      <c r="N25" s="64">
        <f t="shared" si="0"/>
        <v>1.3149999999999999</v>
      </c>
      <c r="O25" s="65">
        <v>0.36299999999999999</v>
      </c>
      <c r="P25" s="65">
        <v>0.95199999999999996</v>
      </c>
      <c r="Q25" s="66" t="s">
        <v>81</v>
      </c>
      <c r="R25" s="67" t="s">
        <v>82</v>
      </c>
      <c r="S25" s="61" t="s">
        <v>83</v>
      </c>
      <c r="T25" s="61" t="s">
        <v>83</v>
      </c>
      <c r="U25" s="61"/>
    </row>
    <row r="26" spans="1:21" ht="15" customHeight="1">
      <c r="A26" s="60" t="s">
        <v>121</v>
      </c>
      <c r="B26" s="61" t="s">
        <v>226</v>
      </c>
      <c r="C26" s="61" t="s">
        <v>75</v>
      </c>
      <c r="D26" s="61" t="s">
        <v>75</v>
      </c>
      <c r="E26" s="61" t="s">
        <v>130</v>
      </c>
      <c r="F26" s="61" t="s">
        <v>77</v>
      </c>
      <c r="G26" s="61" t="s">
        <v>76</v>
      </c>
      <c r="H26" s="62" t="s">
        <v>227</v>
      </c>
      <c r="I26" s="67">
        <v>81441040</v>
      </c>
      <c r="J26" s="61" t="s">
        <v>79</v>
      </c>
      <c r="K26" s="61" t="s">
        <v>80</v>
      </c>
      <c r="L26" s="61" t="s">
        <v>23</v>
      </c>
      <c r="M26" s="63">
        <v>4</v>
      </c>
      <c r="N26" s="64">
        <f t="shared" si="0"/>
        <v>0</v>
      </c>
      <c r="O26" s="65">
        <v>0</v>
      </c>
      <c r="P26" s="65">
        <v>0</v>
      </c>
      <c r="Q26" s="66" t="s">
        <v>81</v>
      </c>
      <c r="R26" s="67" t="s">
        <v>82</v>
      </c>
      <c r="S26" s="61" t="s">
        <v>83</v>
      </c>
      <c r="T26" s="61" t="s">
        <v>83</v>
      </c>
      <c r="U26" s="61"/>
    </row>
    <row r="27" spans="1:21" s="68" customFormat="1" ht="15" customHeight="1">
      <c r="A27" s="60" t="s">
        <v>126</v>
      </c>
      <c r="B27" s="61" t="s">
        <v>83</v>
      </c>
      <c r="C27" s="61" t="s">
        <v>75</v>
      </c>
      <c r="D27" s="61" t="s">
        <v>75</v>
      </c>
      <c r="E27" s="61" t="s">
        <v>176</v>
      </c>
      <c r="F27" s="61" t="s">
        <v>77</v>
      </c>
      <c r="G27" s="61" t="s">
        <v>76</v>
      </c>
      <c r="H27" s="62" t="s">
        <v>228</v>
      </c>
      <c r="I27" s="67">
        <v>21929758</v>
      </c>
      <c r="J27" s="61" t="s">
        <v>79</v>
      </c>
      <c r="K27" s="61" t="s">
        <v>80</v>
      </c>
      <c r="L27" s="61" t="s">
        <v>17</v>
      </c>
      <c r="M27" s="63">
        <v>8</v>
      </c>
      <c r="N27" s="64">
        <f t="shared" si="0"/>
        <v>8.2080000000000002</v>
      </c>
      <c r="O27" s="65">
        <v>8.2080000000000002</v>
      </c>
      <c r="P27" s="65">
        <v>0</v>
      </c>
      <c r="Q27" s="66" t="s">
        <v>81</v>
      </c>
      <c r="R27" s="67" t="s">
        <v>82</v>
      </c>
      <c r="S27" s="61" t="s">
        <v>83</v>
      </c>
      <c r="T27" s="61" t="s">
        <v>83</v>
      </c>
      <c r="U27" s="61"/>
    </row>
    <row r="28" spans="1:21" s="68" customFormat="1" ht="15" customHeight="1">
      <c r="A28" s="60" t="s">
        <v>128</v>
      </c>
      <c r="B28" s="61" t="s">
        <v>83</v>
      </c>
      <c r="C28" s="61" t="s">
        <v>75</v>
      </c>
      <c r="D28" s="61">
        <v>127</v>
      </c>
      <c r="E28" s="61" t="s">
        <v>176</v>
      </c>
      <c r="F28" s="61" t="s">
        <v>77</v>
      </c>
      <c r="G28" s="61" t="s">
        <v>76</v>
      </c>
      <c r="H28" s="62" t="s">
        <v>229</v>
      </c>
      <c r="I28" s="67" t="s">
        <v>230</v>
      </c>
      <c r="J28" s="61" t="s">
        <v>79</v>
      </c>
      <c r="K28" s="61" t="s">
        <v>80</v>
      </c>
      <c r="L28" s="61" t="s">
        <v>17</v>
      </c>
      <c r="M28" s="63">
        <v>4</v>
      </c>
      <c r="N28" s="64">
        <f t="shared" si="0"/>
        <v>2.1190000000000002</v>
      </c>
      <c r="O28" s="65">
        <v>2.1190000000000002</v>
      </c>
      <c r="P28" s="65">
        <v>0</v>
      </c>
      <c r="Q28" s="66" t="s">
        <v>81</v>
      </c>
      <c r="R28" s="67" t="s">
        <v>82</v>
      </c>
      <c r="S28" s="61" t="s">
        <v>83</v>
      </c>
      <c r="T28" s="61" t="s">
        <v>83</v>
      </c>
      <c r="U28" s="61"/>
    </row>
    <row r="29" spans="1:21" ht="15" customHeight="1">
      <c r="A29" s="60" t="s">
        <v>133</v>
      </c>
      <c r="B29" s="61" t="s">
        <v>231</v>
      </c>
      <c r="C29" s="61" t="s">
        <v>75</v>
      </c>
      <c r="D29" s="61" t="s">
        <v>75</v>
      </c>
      <c r="E29" s="61" t="s">
        <v>176</v>
      </c>
      <c r="F29" s="61" t="s">
        <v>77</v>
      </c>
      <c r="G29" s="61" t="s">
        <v>76</v>
      </c>
      <c r="H29" s="62" t="s">
        <v>232</v>
      </c>
      <c r="I29" s="67">
        <v>82682036</v>
      </c>
      <c r="J29" s="61" t="s">
        <v>79</v>
      </c>
      <c r="K29" s="61" t="s">
        <v>80</v>
      </c>
      <c r="L29" s="61" t="s">
        <v>23</v>
      </c>
      <c r="M29" s="63">
        <v>11</v>
      </c>
      <c r="N29" s="64">
        <f t="shared" si="0"/>
        <v>4.7E-2</v>
      </c>
      <c r="O29" s="65">
        <v>1.0999999999999999E-2</v>
      </c>
      <c r="P29" s="65">
        <v>3.5999999999999997E-2</v>
      </c>
      <c r="Q29" s="66" t="s">
        <v>81</v>
      </c>
      <c r="R29" s="67" t="s">
        <v>82</v>
      </c>
      <c r="S29" s="61" t="s">
        <v>83</v>
      </c>
      <c r="T29" s="61" t="s">
        <v>83</v>
      </c>
      <c r="U29" s="61"/>
    </row>
    <row r="30" spans="1:21" ht="15" customHeight="1">
      <c r="A30" s="60" t="s">
        <v>139</v>
      </c>
      <c r="B30" s="61" t="s">
        <v>83</v>
      </c>
      <c r="C30" s="61" t="s">
        <v>75</v>
      </c>
      <c r="D30" s="61">
        <v>37</v>
      </c>
      <c r="E30" s="61" t="s">
        <v>176</v>
      </c>
      <c r="F30" s="61" t="s">
        <v>77</v>
      </c>
      <c r="G30" s="61" t="s">
        <v>76</v>
      </c>
      <c r="H30" s="62" t="s">
        <v>233</v>
      </c>
      <c r="I30" s="67">
        <v>82679638</v>
      </c>
      <c r="J30" s="61" t="s">
        <v>79</v>
      </c>
      <c r="K30" s="61" t="s">
        <v>80</v>
      </c>
      <c r="L30" s="61" t="s">
        <v>23</v>
      </c>
      <c r="M30" s="63">
        <v>14</v>
      </c>
      <c r="N30" s="64">
        <f t="shared" si="0"/>
        <v>6.8339999999999996</v>
      </c>
      <c r="O30" s="65">
        <v>1.9910000000000001</v>
      </c>
      <c r="P30" s="65">
        <v>4.843</v>
      </c>
      <c r="Q30" s="66" t="s">
        <v>81</v>
      </c>
      <c r="R30" s="67" t="s">
        <v>82</v>
      </c>
      <c r="S30" s="61" t="s">
        <v>83</v>
      </c>
      <c r="T30" s="61" t="s">
        <v>83</v>
      </c>
      <c r="U30" s="61"/>
    </row>
    <row r="31" spans="1:21" ht="15" customHeight="1">
      <c r="A31" s="60" t="s">
        <v>144</v>
      </c>
      <c r="B31" s="61" t="s">
        <v>234</v>
      </c>
      <c r="C31" s="61" t="s">
        <v>75</v>
      </c>
      <c r="D31" s="67" t="s">
        <v>235</v>
      </c>
      <c r="E31" s="61" t="s">
        <v>176</v>
      </c>
      <c r="F31" s="61" t="s">
        <v>77</v>
      </c>
      <c r="G31" s="61" t="s">
        <v>76</v>
      </c>
      <c r="H31" s="62" t="s">
        <v>236</v>
      </c>
      <c r="I31" s="67" t="s">
        <v>237</v>
      </c>
      <c r="J31" s="61" t="s">
        <v>79</v>
      </c>
      <c r="K31" s="61" t="s">
        <v>80</v>
      </c>
      <c r="L31" s="61" t="s">
        <v>23</v>
      </c>
      <c r="M31" s="63">
        <v>17</v>
      </c>
      <c r="N31" s="64">
        <f t="shared" si="0"/>
        <v>3.6079999999999997</v>
      </c>
      <c r="O31" s="65">
        <v>0.93700000000000006</v>
      </c>
      <c r="P31" s="65">
        <v>2.6709999999999998</v>
      </c>
      <c r="Q31" s="66" t="s">
        <v>81</v>
      </c>
      <c r="R31" s="61" t="s">
        <v>82</v>
      </c>
      <c r="S31" s="69" t="s">
        <v>83</v>
      </c>
      <c r="T31" s="69" t="s">
        <v>83</v>
      </c>
      <c r="U31" s="61"/>
    </row>
    <row r="32" spans="1:21" s="68" customFormat="1" ht="15" customHeight="1">
      <c r="A32" s="60" t="s">
        <v>148</v>
      </c>
      <c r="B32" s="61" t="s">
        <v>83</v>
      </c>
      <c r="C32" s="61" t="s">
        <v>75</v>
      </c>
      <c r="D32" s="61" t="s">
        <v>75</v>
      </c>
      <c r="E32" s="61" t="s">
        <v>136</v>
      </c>
      <c r="F32" s="61" t="s">
        <v>77</v>
      </c>
      <c r="G32" s="61" t="s">
        <v>76</v>
      </c>
      <c r="H32" s="62" t="s">
        <v>238</v>
      </c>
      <c r="I32" s="67">
        <v>23379035</v>
      </c>
      <c r="J32" s="61" t="s">
        <v>79</v>
      </c>
      <c r="K32" s="61" t="s">
        <v>80</v>
      </c>
      <c r="L32" s="61" t="s">
        <v>17</v>
      </c>
      <c r="M32" s="63">
        <v>4</v>
      </c>
      <c r="N32" s="64">
        <f t="shared" si="0"/>
        <v>3.6749999999999998</v>
      </c>
      <c r="O32" s="65">
        <v>3.6749999999999998</v>
      </c>
      <c r="P32" s="65">
        <v>0</v>
      </c>
      <c r="Q32" s="66" t="s">
        <v>81</v>
      </c>
      <c r="R32" s="67" t="s">
        <v>82</v>
      </c>
      <c r="S32" s="61" t="s">
        <v>83</v>
      </c>
      <c r="T32" s="61" t="s">
        <v>83</v>
      </c>
      <c r="U32" s="61"/>
    </row>
    <row r="33" spans="1:21" ht="15" customHeight="1">
      <c r="A33" s="60" t="s">
        <v>151</v>
      </c>
      <c r="B33" s="61" t="s">
        <v>83</v>
      </c>
      <c r="C33" s="61" t="s">
        <v>75</v>
      </c>
      <c r="D33" s="61" t="s">
        <v>75</v>
      </c>
      <c r="E33" s="61" t="s">
        <v>136</v>
      </c>
      <c r="F33" s="61" t="s">
        <v>77</v>
      </c>
      <c r="G33" s="61" t="s">
        <v>76</v>
      </c>
      <c r="H33" s="62" t="s">
        <v>239</v>
      </c>
      <c r="I33" s="67">
        <v>56294847</v>
      </c>
      <c r="J33" s="61" t="s">
        <v>79</v>
      </c>
      <c r="K33" s="61" t="s">
        <v>80</v>
      </c>
      <c r="L33" s="61" t="s">
        <v>23</v>
      </c>
      <c r="M33" s="63">
        <v>22</v>
      </c>
      <c r="N33" s="64">
        <f t="shared" si="0"/>
        <v>12.204999999999998</v>
      </c>
      <c r="O33" s="65">
        <v>2.617</v>
      </c>
      <c r="P33" s="65">
        <v>9.5879999999999992</v>
      </c>
      <c r="Q33" s="66" t="s">
        <v>81</v>
      </c>
      <c r="R33" s="67" t="s">
        <v>82</v>
      </c>
      <c r="S33" s="61" t="s">
        <v>83</v>
      </c>
      <c r="T33" s="61" t="s">
        <v>83</v>
      </c>
      <c r="U33" s="61"/>
    </row>
    <row r="34" spans="1:21" s="68" customFormat="1" ht="15" customHeight="1">
      <c r="A34" s="60" t="s">
        <v>155</v>
      </c>
      <c r="B34" s="61" t="s">
        <v>83</v>
      </c>
      <c r="C34" s="61" t="s">
        <v>75</v>
      </c>
      <c r="D34" s="61" t="s">
        <v>75</v>
      </c>
      <c r="E34" s="61" t="s">
        <v>240</v>
      </c>
      <c r="F34" s="61" t="s">
        <v>77</v>
      </c>
      <c r="G34" s="61" t="s">
        <v>76</v>
      </c>
      <c r="H34" s="62" t="s">
        <v>241</v>
      </c>
      <c r="I34" s="67" t="s">
        <v>242</v>
      </c>
      <c r="J34" s="61" t="s">
        <v>79</v>
      </c>
      <c r="K34" s="61" t="s">
        <v>80</v>
      </c>
      <c r="L34" s="61" t="s">
        <v>17</v>
      </c>
      <c r="M34" s="63">
        <v>11</v>
      </c>
      <c r="N34" s="64">
        <f t="shared" si="0"/>
        <v>4.0309999999999997</v>
      </c>
      <c r="O34" s="65">
        <v>4.0309999999999997</v>
      </c>
      <c r="P34" s="65">
        <v>0</v>
      </c>
      <c r="Q34" s="66" t="s">
        <v>81</v>
      </c>
      <c r="R34" s="67" t="s">
        <v>82</v>
      </c>
      <c r="S34" s="61" t="s">
        <v>83</v>
      </c>
      <c r="T34" s="61" t="s">
        <v>83</v>
      </c>
      <c r="U34" s="61"/>
    </row>
    <row r="35" spans="1:21" ht="15" customHeight="1">
      <c r="A35" s="60" t="s">
        <v>160</v>
      </c>
      <c r="B35" s="61" t="s">
        <v>83</v>
      </c>
      <c r="C35" s="61" t="s">
        <v>75</v>
      </c>
      <c r="D35" s="61" t="s">
        <v>75</v>
      </c>
      <c r="E35" s="61" t="s">
        <v>240</v>
      </c>
      <c r="F35" s="61" t="s">
        <v>77</v>
      </c>
      <c r="G35" s="61" t="s">
        <v>76</v>
      </c>
      <c r="H35" s="62" t="s">
        <v>243</v>
      </c>
      <c r="I35" s="67">
        <v>82639171</v>
      </c>
      <c r="J35" s="61" t="s">
        <v>79</v>
      </c>
      <c r="K35" s="61" t="s">
        <v>80</v>
      </c>
      <c r="L35" s="61" t="s">
        <v>23</v>
      </c>
      <c r="M35" s="63">
        <v>9</v>
      </c>
      <c r="N35" s="64">
        <f t="shared" si="0"/>
        <v>0</v>
      </c>
      <c r="O35" s="65">
        <v>0</v>
      </c>
      <c r="P35" s="65">
        <v>0</v>
      </c>
      <c r="Q35" s="66" t="s">
        <v>81</v>
      </c>
      <c r="R35" s="67" t="s">
        <v>82</v>
      </c>
      <c r="S35" s="61" t="s">
        <v>83</v>
      </c>
      <c r="T35" s="61" t="s">
        <v>83</v>
      </c>
      <c r="U35" s="61"/>
    </row>
    <row r="36" spans="1:21" ht="15" customHeight="1">
      <c r="A36" s="60" t="s">
        <v>165</v>
      </c>
      <c r="B36" s="61" t="s">
        <v>83</v>
      </c>
      <c r="C36" s="61" t="s">
        <v>75</v>
      </c>
      <c r="D36" s="61" t="s">
        <v>75</v>
      </c>
      <c r="E36" s="61" t="s">
        <v>240</v>
      </c>
      <c r="F36" s="61" t="s">
        <v>77</v>
      </c>
      <c r="G36" s="61" t="s">
        <v>76</v>
      </c>
      <c r="H36" s="62" t="s">
        <v>244</v>
      </c>
      <c r="I36" s="67">
        <v>56126292</v>
      </c>
      <c r="J36" s="61" t="s">
        <v>79</v>
      </c>
      <c r="K36" s="61" t="s">
        <v>80</v>
      </c>
      <c r="L36" s="61" t="s">
        <v>23</v>
      </c>
      <c r="M36" s="63">
        <v>27</v>
      </c>
      <c r="N36" s="64">
        <f t="shared" si="0"/>
        <v>0.88100000000000001</v>
      </c>
      <c r="O36" s="65">
        <v>0.22</v>
      </c>
      <c r="P36" s="65">
        <v>0.66100000000000003</v>
      </c>
      <c r="Q36" s="66" t="s">
        <v>81</v>
      </c>
      <c r="R36" s="67" t="s">
        <v>82</v>
      </c>
      <c r="S36" s="61" t="s">
        <v>83</v>
      </c>
      <c r="T36" s="61" t="s">
        <v>83</v>
      </c>
      <c r="U36" s="61"/>
    </row>
    <row r="37" spans="1:21" ht="15" customHeight="1">
      <c r="A37" s="60" t="s">
        <v>170</v>
      </c>
      <c r="B37" s="61" t="s">
        <v>83</v>
      </c>
      <c r="C37" s="61" t="s">
        <v>75</v>
      </c>
      <c r="D37" s="61" t="s">
        <v>75</v>
      </c>
      <c r="E37" s="61" t="s">
        <v>146</v>
      </c>
      <c r="F37" s="61" t="s">
        <v>77</v>
      </c>
      <c r="G37" s="61" t="s">
        <v>76</v>
      </c>
      <c r="H37" s="62" t="s">
        <v>245</v>
      </c>
      <c r="I37" s="67" t="s">
        <v>246</v>
      </c>
      <c r="J37" s="61" t="s">
        <v>79</v>
      </c>
      <c r="K37" s="61" t="s">
        <v>80</v>
      </c>
      <c r="L37" s="61" t="s">
        <v>17</v>
      </c>
      <c r="M37" s="63">
        <v>17</v>
      </c>
      <c r="N37" s="64">
        <f t="shared" si="0"/>
        <v>9.7959999999999994</v>
      </c>
      <c r="O37" s="65">
        <v>9.7959999999999994</v>
      </c>
      <c r="P37" s="65">
        <v>0</v>
      </c>
      <c r="Q37" s="66" t="s">
        <v>81</v>
      </c>
      <c r="R37" s="67" t="s">
        <v>82</v>
      </c>
      <c r="S37" s="61" t="s">
        <v>83</v>
      </c>
      <c r="T37" s="61" t="s">
        <v>83</v>
      </c>
      <c r="U37" s="61"/>
    </row>
    <row r="38" spans="1:21" ht="15" customHeight="1">
      <c r="A38" s="60" t="s">
        <v>174</v>
      </c>
      <c r="B38" s="61" t="s">
        <v>83</v>
      </c>
      <c r="C38" s="61" t="s">
        <v>75</v>
      </c>
      <c r="D38" s="61" t="s">
        <v>75</v>
      </c>
      <c r="E38" s="61" t="s">
        <v>146</v>
      </c>
      <c r="F38" s="61" t="s">
        <v>77</v>
      </c>
      <c r="G38" s="61" t="s">
        <v>76</v>
      </c>
      <c r="H38" s="62" t="s">
        <v>247</v>
      </c>
      <c r="I38" s="67">
        <v>32547298</v>
      </c>
      <c r="J38" s="61" t="s">
        <v>79</v>
      </c>
      <c r="K38" s="61" t="s">
        <v>80</v>
      </c>
      <c r="L38" s="61" t="s">
        <v>17</v>
      </c>
      <c r="M38" s="63">
        <v>4</v>
      </c>
      <c r="N38" s="64">
        <f t="shared" si="0"/>
        <v>6.23</v>
      </c>
      <c r="O38" s="65">
        <v>6.23</v>
      </c>
      <c r="P38" s="65">
        <v>0</v>
      </c>
      <c r="Q38" s="66" t="s">
        <v>81</v>
      </c>
      <c r="R38" s="67" t="s">
        <v>82</v>
      </c>
      <c r="S38" s="61" t="s">
        <v>83</v>
      </c>
      <c r="T38" s="61" t="s">
        <v>83</v>
      </c>
      <c r="U38" s="61"/>
    </row>
    <row r="39" spans="1:21" ht="15" customHeight="1">
      <c r="A39" s="60" t="s">
        <v>179</v>
      </c>
      <c r="B39" s="61" t="s">
        <v>83</v>
      </c>
      <c r="C39" s="61" t="s">
        <v>248</v>
      </c>
      <c r="D39" s="61" t="s">
        <v>75</v>
      </c>
      <c r="E39" s="61" t="s">
        <v>146</v>
      </c>
      <c r="F39" s="61" t="s">
        <v>77</v>
      </c>
      <c r="G39" s="61" t="s">
        <v>76</v>
      </c>
      <c r="H39" s="62" t="s">
        <v>249</v>
      </c>
      <c r="I39" s="67">
        <v>26836824</v>
      </c>
      <c r="J39" s="61" t="s">
        <v>79</v>
      </c>
      <c r="K39" s="61" t="s">
        <v>80</v>
      </c>
      <c r="L39" s="61" t="s">
        <v>17</v>
      </c>
      <c r="M39" s="63">
        <v>8</v>
      </c>
      <c r="N39" s="64">
        <f t="shared" si="0"/>
        <v>5.2750000000000004</v>
      </c>
      <c r="O39" s="65">
        <v>5.2750000000000004</v>
      </c>
      <c r="P39" s="65">
        <v>0</v>
      </c>
      <c r="Q39" s="66" t="s">
        <v>81</v>
      </c>
      <c r="R39" s="67" t="s">
        <v>82</v>
      </c>
      <c r="S39" s="61" t="s">
        <v>83</v>
      </c>
      <c r="T39" s="61" t="s">
        <v>83</v>
      </c>
      <c r="U39" s="61"/>
    </row>
    <row r="40" spans="1:21" ht="15" customHeight="1">
      <c r="A40" s="60" t="s">
        <v>183</v>
      </c>
      <c r="B40" s="61" t="s">
        <v>83</v>
      </c>
      <c r="C40" s="61" t="s">
        <v>156</v>
      </c>
      <c r="D40" s="61" t="s">
        <v>75</v>
      </c>
      <c r="E40" s="61" t="s">
        <v>146</v>
      </c>
      <c r="F40" s="61" t="s">
        <v>77</v>
      </c>
      <c r="G40" s="61" t="s">
        <v>76</v>
      </c>
      <c r="H40" s="62" t="s">
        <v>250</v>
      </c>
      <c r="I40" s="67" t="s">
        <v>251</v>
      </c>
      <c r="J40" s="61" t="s">
        <v>79</v>
      </c>
      <c r="K40" s="61" t="s">
        <v>80</v>
      </c>
      <c r="L40" s="61" t="s">
        <v>17</v>
      </c>
      <c r="M40" s="63">
        <v>8</v>
      </c>
      <c r="N40" s="64">
        <f t="shared" si="0"/>
        <v>1.655</v>
      </c>
      <c r="O40" s="65">
        <v>1.655</v>
      </c>
      <c r="P40" s="65">
        <v>0</v>
      </c>
      <c r="Q40" s="66" t="s">
        <v>81</v>
      </c>
      <c r="R40" s="67" t="s">
        <v>82</v>
      </c>
      <c r="S40" s="61" t="s">
        <v>83</v>
      </c>
      <c r="T40" s="61" t="s">
        <v>83</v>
      </c>
      <c r="U40" s="61"/>
    </row>
    <row r="41" spans="1:21" ht="15" customHeight="1">
      <c r="A41" s="60" t="s">
        <v>187</v>
      </c>
      <c r="B41" s="61" t="s">
        <v>252</v>
      </c>
      <c r="C41" s="61" t="s">
        <v>75</v>
      </c>
      <c r="D41" s="61" t="s">
        <v>75</v>
      </c>
      <c r="E41" s="61" t="s">
        <v>146</v>
      </c>
      <c r="F41" s="61" t="s">
        <v>77</v>
      </c>
      <c r="G41" s="61" t="s">
        <v>76</v>
      </c>
      <c r="H41" s="62" t="s">
        <v>253</v>
      </c>
      <c r="I41" s="67">
        <v>56126297</v>
      </c>
      <c r="J41" s="61" t="s">
        <v>79</v>
      </c>
      <c r="K41" s="61" t="s">
        <v>80</v>
      </c>
      <c r="L41" s="61" t="s">
        <v>23</v>
      </c>
      <c r="M41" s="63">
        <v>17</v>
      </c>
      <c r="N41" s="64">
        <f t="shared" si="0"/>
        <v>12.184999999999999</v>
      </c>
      <c r="O41" s="65">
        <v>2.9630000000000001</v>
      </c>
      <c r="P41" s="65">
        <v>9.2219999999999995</v>
      </c>
      <c r="Q41" s="66" t="s">
        <v>81</v>
      </c>
      <c r="R41" s="67" t="s">
        <v>82</v>
      </c>
      <c r="S41" s="61" t="s">
        <v>83</v>
      </c>
      <c r="T41" s="61" t="s">
        <v>83</v>
      </c>
      <c r="U41" s="61"/>
    </row>
    <row r="42" spans="1:21" ht="15" customHeight="1">
      <c r="A42" s="60" t="s">
        <v>254</v>
      </c>
      <c r="B42" s="61" t="s">
        <v>255</v>
      </c>
      <c r="C42" s="61" t="s">
        <v>84</v>
      </c>
      <c r="D42" s="61" t="s">
        <v>256</v>
      </c>
      <c r="E42" s="61" t="s">
        <v>146</v>
      </c>
      <c r="F42" s="61" t="s">
        <v>77</v>
      </c>
      <c r="G42" s="61" t="s">
        <v>76</v>
      </c>
      <c r="H42" s="62" t="s">
        <v>257</v>
      </c>
      <c r="I42" s="67">
        <v>81469718</v>
      </c>
      <c r="J42" s="61" t="s">
        <v>79</v>
      </c>
      <c r="K42" s="61" t="s">
        <v>80</v>
      </c>
      <c r="L42" s="61" t="s">
        <v>23</v>
      </c>
      <c r="M42" s="63">
        <v>2</v>
      </c>
      <c r="N42" s="64">
        <f t="shared" si="0"/>
        <v>0.76600000000000001</v>
      </c>
      <c r="O42" s="65">
        <v>0.20100000000000001</v>
      </c>
      <c r="P42" s="65">
        <v>0.56499999999999995</v>
      </c>
      <c r="Q42" s="66" t="s">
        <v>81</v>
      </c>
      <c r="R42" s="67" t="s">
        <v>82</v>
      </c>
      <c r="S42" s="61" t="s">
        <v>83</v>
      </c>
      <c r="T42" s="61" t="s">
        <v>83</v>
      </c>
      <c r="U42" s="61"/>
    </row>
    <row r="43" spans="1:21" ht="15" customHeight="1">
      <c r="A43" s="60" t="s">
        <v>258</v>
      </c>
      <c r="B43" s="61" t="s">
        <v>83</v>
      </c>
      <c r="C43" s="61" t="s">
        <v>248</v>
      </c>
      <c r="D43" s="61">
        <v>10</v>
      </c>
      <c r="E43" s="61" t="s">
        <v>146</v>
      </c>
      <c r="F43" s="61" t="s">
        <v>77</v>
      </c>
      <c r="G43" s="61" t="s">
        <v>76</v>
      </c>
      <c r="H43" s="62" t="s">
        <v>259</v>
      </c>
      <c r="I43" s="67" t="s">
        <v>260</v>
      </c>
      <c r="J43" s="61" t="s">
        <v>79</v>
      </c>
      <c r="K43" s="61" t="s">
        <v>80</v>
      </c>
      <c r="L43" s="61" t="s">
        <v>26</v>
      </c>
      <c r="M43" s="63">
        <v>1</v>
      </c>
      <c r="N43" s="64">
        <f t="shared" si="0"/>
        <v>0.73299999999999998</v>
      </c>
      <c r="O43" s="65">
        <v>0.73299999999999998</v>
      </c>
      <c r="P43" s="65">
        <v>0</v>
      </c>
      <c r="Q43" s="66" t="s">
        <v>81</v>
      </c>
      <c r="R43" s="61" t="s">
        <v>82</v>
      </c>
      <c r="S43" s="61" t="s">
        <v>83</v>
      </c>
      <c r="T43" s="61" t="s">
        <v>83</v>
      </c>
      <c r="U43" s="61"/>
    </row>
    <row r="44" spans="1:21" ht="15" customHeight="1">
      <c r="A44" s="60" t="s">
        <v>261</v>
      </c>
      <c r="B44" s="61" t="s">
        <v>83</v>
      </c>
      <c r="C44" s="61" t="s">
        <v>75</v>
      </c>
      <c r="D44" s="61" t="s">
        <v>75</v>
      </c>
      <c r="E44" s="61" t="s">
        <v>262</v>
      </c>
      <c r="F44" s="61" t="s">
        <v>77</v>
      </c>
      <c r="G44" s="61" t="s">
        <v>76</v>
      </c>
      <c r="H44" s="62" t="s">
        <v>263</v>
      </c>
      <c r="I44" s="67">
        <v>23064832</v>
      </c>
      <c r="J44" s="61" t="s">
        <v>79</v>
      </c>
      <c r="K44" s="61" t="s">
        <v>80</v>
      </c>
      <c r="L44" s="61" t="s">
        <v>17</v>
      </c>
      <c r="M44" s="63">
        <v>1</v>
      </c>
      <c r="N44" s="64">
        <f t="shared" si="0"/>
        <v>1.3979999999999999</v>
      </c>
      <c r="O44" s="65">
        <v>1.3979999999999999</v>
      </c>
      <c r="P44" s="65">
        <v>0</v>
      </c>
      <c r="Q44" s="66" t="s">
        <v>81</v>
      </c>
      <c r="R44" s="67" t="s">
        <v>82</v>
      </c>
      <c r="S44" s="61" t="s">
        <v>83</v>
      </c>
      <c r="T44" s="61" t="s">
        <v>83</v>
      </c>
      <c r="U44" s="61"/>
    </row>
    <row r="45" spans="1:21" ht="15" customHeight="1">
      <c r="A45" s="60" t="s">
        <v>264</v>
      </c>
      <c r="B45" s="61" t="s">
        <v>265</v>
      </c>
      <c r="C45" s="61" t="s">
        <v>75</v>
      </c>
      <c r="D45" s="61" t="s">
        <v>75</v>
      </c>
      <c r="E45" s="61" t="s">
        <v>262</v>
      </c>
      <c r="F45" s="61" t="s">
        <v>77</v>
      </c>
      <c r="G45" s="61" t="s">
        <v>76</v>
      </c>
      <c r="H45" s="62" t="s">
        <v>266</v>
      </c>
      <c r="I45" s="67">
        <v>82644538</v>
      </c>
      <c r="J45" s="61" t="s">
        <v>79</v>
      </c>
      <c r="K45" s="61" t="s">
        <v>80</v>
      </c>
      <c r="L45" s="61" t="s">
        <v>23</v>
      </c>
      <c r="M45" s="63">
        <v>11</v>
      </c>
      <c r="N45" s="64">
        <f t="shared" si="0"/>
        <v>18.452000000000002</v>
      </c>
      <c r="O45" s="65">
        <v>5.6040000000000001</v>
      </c>
      <c r="P45" s="65">
        <v>12.848000000000001</v>
      </c>
      <c r="Q45" s="66" t="s">
        <v>81</v>
      </c>
      <c r="R45" s="67" t="s">
        <v>82</v>
      </c>
      <c r="S45" s="61" t="s">
        <v>83</v>
      </c>
      <c r="T45" s="61" t="s">
        <v>83</v>
      </c>
      <c r="U45" s="61"/>
    </row>
    <row r="46" spans="1:21" ht="15" customHeight="1">
      <c r="A46" s="60" t="s">
        <v>267</v>
      </c>
      <c r="B46" s="61" t="s">
        <v>83</v>
      </c>
      <c r="C46" s="61" t="s">
        <v>75</v>
      </c>
      <c r="D46" s="61" t="s">
        <v>75</v>
      </c>
      <c r="E46" s="61" t="s">
        <v>107</v>
      </c>
      <c r="F46" s="61" t="s">
        <v>77</v>
      </c>
      <c r="G46" s="61" t="s">
        <v>76</v>
      </c>
      <c r="H46" s="62" t="s">
        <v>268</v>
      </c>
      <c r="I46" s="67">
        <v>23792422</v>
      </c>
      <c r="J46" s="61" t="s">
        <v>79</v>
      </c>
      <c r="K46" s="61" t="s">
        <v>80</v>
      </c>
      <c r="L46" s="61" t="s">
        <v>17</v>
      </c>
      <c r="M46" s="63">
        <v>3</v>
      </c>
      <c r="N46" s="64">
        <f t="shared" si="0"/>
        <v>2.5329999999999999</v>
      </c>
      <c r="O46" s="65">
        <v>2.5329999999999999</v>
      </c>
      <c r="P46" s="65">
        <v>0</v>
      </c>
      <c r="Q46" s="66" t="s">
        <v>81</v>
      </c>
      <c r="R46" s="67" t="s">
        <v>82</v>
      </c>
      <c r="S46" s="61" t="s">
        <v>83</v>
      </c>
      <c r="T46" s="61" t="s">
        <v>83</v>
      </c>
      <c r="U46" s="61"/>
    </row>
    <row r="47" spans="1:21" ht="15" customHeight="1">
      <c r="A47" s="60" t="s">
        <v>269</v>
      </c>
      <c r="B47" s="61" t="s">
        <v>83</v>
      </c>
      <c r="C47" s="61" t="s">
        <v>75</v>
      </c>
      <c r="D47" s="61" t="s">
        <v>75</v>
      </c>
      <c r="E47" s="61" t="s">
        <v>107</v>
      </c>
      <c r="F47" s="61" t="s">
        <v>77</v>
      </c>
      <c r="G47" s="61" t="s">
        <v>76</v>
      </c>
      <c r="H47" s="62" t="s">
        <v>270</v>
      </c>
      <c r="I47" s="67">
        <v>12033002</v>
      </c>
      <c r="J47" s="61" t="s">
        <v>79</v>
      </c>
      <c r="K47" s="61" t="s">
        <v>80</v>
      </c>
      <c r="L47" s="61" t="s">
        <v>17</v>
      </c>
      <c r="M47" s="63">
        <v>3</v>
      </c>
      <c r="N47" s="64">
        <f t="shared" si="0"/>
        <v>1.3029999999999999</v>
      </c>
      <c r="O47" s="65">
        <v>1.3029999999999999</v>
      </c>
      <c r="P47" s="65">
        <v>0</v>
      </c>
      <c r="Q47" s="66" t="s">
        <v>81</v>
      </c>
      <c r="R47" s="67" t="s">
        <v>82</v>
      </c>
      <c r="S47" s="61" t="s">
        <v>83</v>
      </c>
      <c r="T47" s="61" t="s">
        <v>83</v>
      </c>
      <c r="U47" s="61"/>
    </row>
    <row r="48" spans="1:21" ht="15" customHeight="1">
      <c r="A48" s="60" t="s">
        <v>271</v>
      </c>
      <c r="B48" s="61" t="s">
        <v>83</v>
      </c>
      <c r="C48" s="61" t="s">
        <v>75</v>
      </c>
      <c r="D48" s="61" t="s">
        <v>75</v>
      </c>
      <c r="E48" s="61" t="s">
        <v>107</v>
      </c>
      <c r="F48" s="61" t="s">
        <v>77</v>
      </c>
      <c r="G48" s="61" t="s">
        <v>76</v>
      </c>
      <c r="H48" s="62" t="s">
        <v>272</v>
      </c>
      <c r="I48" s="67">
        <v>82638261</v>
      </c>
      <c r="J48" s="61" t="s">
        <v>79</v>
      </c>
      <c r="K48" s="61" t="s">
        <v>80</v>
      </c>
      <c r="L48" s="61" t="s">
        <v>23</v>
      </c>
      <c r="M48" s="63">
        <v>14</v>
      </c>
      <c r="N48" s="64">
        <f t="shared" si="0"/>
        <v>3.048</v>
      </c>
      <c r="O48" s="65">
        <v>0.84</v>
      </c>
      <c r="P48" s="65">
        <v>2.2080000000000002</v>
      </c>
      <c r="Q48" s="66" t="s">
        <v>81</v>
      </c>
      <c r="R48" s="67" t="s">
        <v>82</v>
      </c>
      <c r="S48" s="61" t="s">
        <v>83</v>
      </c>
      <c r="T48" s="61" t="s">
        <v>83</v>
      </c>
      <c r="U48" s="61"/>
    </row>
    <row r="49" spans="1:21" ht="15" customHeight="1">
      <c r="A49" s="60" t="s">
        <v>273</v>
      </c>
      <c r="B49" s="61" t="s">
        <v>83</v>
      </c>
      <c r="C49" s="61" t="s">
        <v>75</v>
      </c>
      <c r="D49" s="61" t="s">
        <v>75</v>
      </c>
      <c r="E49" s="61" t="s">
        <v>107</v>
      </c>
      <c r="F49" s="61" t="s">
        <v>77</v>
      </c>
      <c r="G49" s="61" t="s">
        <v>76</v>
      </c>
      <c r="H49" s="62" t="s">
        <v>274</v>
      </c>
      <c r="I49" s="67">
        <v>82638286</v>
      </c>
      <c r="J49" s="61" t="s">
        <v>79</v>
      </c>
      <c r="K49" s="61" t="s">
        <v>80</v>
      </c>
      <c r="L49" s="61" t="s">
        <v>23</v>
      </c>
      <c r="M49" s="63">
        <v>11</v>
      </c>
      <c r="N49" s="64">
        <f t="shared" si="0"/>
        <v>2.1139999999999999</v>
      </c>
      <c r="O49" s="65">
        <v>0.60099999999999998</v>
      </c>
      <c r="P49" s="65">
        <v>1.5129999999999999</v>
      </c>
      <c r="Q49" s="66" t="s">
        <v>81</v>
      </c>
      <c r="R49" s="67" t="s">
        <v>82</v>
      </c>
      <c r="S49" s="61" t="s">
        <v>83</v>
      </c>
      <c r="T49" s="61" t="s">
        <v>83</v>
      </c>
      <c r="U49" s="61"/>
    </row>
    <row r="50" spans="1:21" ht="15" customHeight="1">
      <c r="A50" s="60" t="s">
        <v>275</v>
      </c>
      <c r="B50" s="61" t="s">
        <v>276</v>
      </c>
      <c r="C50" s="61" t="s">
        <v>75</v>
      </c>
      <c r="D50" s="61" t="s">
        <v>277</v>
      </c>
      <c r="E50" s="61" t="s">
        <v>107</v>
      </c>
      <c r="F50" s="61" t="s">
        <v>77</v>
      </c>
      <c r="G50" s="61" t="s">
        <v>76</v>
      </c>
      <c r="H50" s="62" t="s">
        <v>278</v>
      </c>
      <c r="I50" s="67">
        <v>91847506</v>
      </c>
      <c r="J50" s="61" t="s">
        <v>79</v>
      </c>
      <c r="K50" s="61" t="s">
        <v>80</v>
      </c>
      <c r="L50" s="61" t="s">
        <v>17</v>
      </c>
      <c r="M50" s="63">
        <v>11</v>
      </c>
      <c r="N50" s="64">
        <f t="shared" si="0"/>
        <v>3.4790000000000001</v>
      </c>
      <c r="O50" s="65">
        <v>3.4790000000000001</v>
      </c>
      <c r="P50" s="65">
        <v>0</v>
      </c>
      <c r="Q50" s="66" t="s">
        <v>81</v>
      </c>
      <c r="R50" s="67" t="s">
        <v>82</v>
      </c>
      <c r="S50" s="61" t="s">
        <v>83</v>
      </c>
      <c r="T50" s="61" t="s">
        <v>83</v>
      </c>
      <c r="U50" s="61"/>
    </row>
    <row r="51" spans="1:21" ht="15" customHeight="1">
      <c r="A51" s="60" t="s">
        <v>279</v>
      </c>
      <c r="B51" s="61" t="s">
        <v>280</v>
      </c>
      <c r="C51" s="61" t="s">
        <v>75</v>
      </c>
      <c r="D51" s="61" t="s">
        <v>75</v>
      </c>
      <c r="E51" s="61" t="s">
        <v>107</v>
      </c>
      <c r="F51" s="61" t="s">
        <v>77</v>
      </c>
      <c r="G51" s="61" t="s">
        <v>76</v>
      </c>
      <c r="H51" s="62" t="s">
        <v>281</v>
      </c>
      <c r="I51" s="67">
        <v>80135880</v>
      </c>
      <c r="J51" s="61" t="s">
        <v>79</v>
      </c>
      <c r="K51" s="61" t="s">
        <v>80</v>
      </c>
      <c r="L51" s="61" t="s">
        <v>23</v>
      </c>
      <c r="M51" s="63">
        <v>1</v>
      </c>
      <c r="N51" s="64">
        <f t="shared" si="0"/>
        <v>2.5190000000000001</v>
      </c>
      <c r="O51" s="65">
        <v>0.65400000000000003</v>
      </c>
      <c r="P51" s="65">
        <v>1.865</v>
      </c>
      <c r="Q51" s="66" t="s">
        <v>81</v>
      </c>
      <c r="R51" s="67" t="s">
        <v>82</v>
      </c>
      <c r="S51" s="61" t="s">
        <v>83</v>
      </c>
      <c r="T51" s="61" t="s">
        <v>83</v>
      </c>
      <c r="U51" s="61"/>
    </row>
    <row r="52" spans="1:21" ht="15" customHeight="1">
      <c r="A52" s="60" t="s">
        <v>282</v>
      </c>
      <c r="B52" s="61" t="s">
        <v>83</v>
      </c>
      <c r="C52" s="61" t="s">
        <v>75</v>
      </c>
      <c r="D52" s="61" t="s">
        <v>75</v>
      </c>
      <c r="E52" s="61" t="s">
        <v>123</v>
      </c>
      <c r="F52" s="61" t="s">
        <v>77</v>
      </c>
      <c r="G52" s="61" t="s">
        <v>76</v>
      </c>
      <c r="H52" s="62" t="s">
        <v>283</v>
      </c>
      <c r="I52" s="67">
        <v>82635991</v>
      </c>
      <c r="J52" s="61" t="s">
        <v>79</v>
      </c>
      <c r="K52" s="61" t="s">
        <v>80</v>
      </c>
      <c r="L52" s="61" t="s">
        <v>23</v>
      </c>
      <c r="M52" s="63">
        <v>11</v>
      </c>
      <c r="N52" s="64">
        <f t="shared" si="0"/>
        <v>0</v>
      </c>
      <c r="O52" s="65">
        <v>0</v>
      </c>
      <c r="P52" s="65">
        <v>0</v>
      </c>
      <c r="Q52" s="66" t="s">
        <v>81</v>
      </c>
      <c r="R52" s="67" t="s">
        <v>82</v>
      </c>
      <c r="S52" s="61" t="s">
        <v>83</v>
      </c>
      <c r="T52" s="61" t="s">
        <v>83</v>
      </c>
      <c r="U52" s="61"/>
    </row>
    <row r="53" spans="1:21" ht="15" customHeight="1">
      <c r="A53" s="60" t="s">
        <v>284</v>
      </c>
      <c r="B53" s="61" t="s">
        <v>83</v>
      </c>
      <c r="C53" s="61" t="s">
        <v>75</v>
      </c>
      <c r="D53" s="61" t="s">
        <v>75</v>
      </c>
      <c r="E53" s="61" t="s">
        <v>123</v>
      </c>
      <c r="F53" s="61" t="s">
        <v>77</v>
      </c>
      <c r="G53" s="61" t="s">
        <v>76</v>
      </c>
      <c r="H53" s="62" t="s">
        <v>285</v>
      </c>
      <c r="I53" s="67">
        <v>70592039</v>
      </c>
      <c r="J53" s="61" t="s">
        <v>79</v>
      </c>
      <c r="K53" s="61" t="s">
        <v>80</v>
      </c>
      <c r="L53" s="61" t="s">
        <v>23</v>
      </c>
      <c r="M53" s="63">
        <v>14</v>
      </c>
      <c r="N53" s="64">
        <f t="shared" si="0"/>
        <v>2.4049999999999998</v>
      </c>
      <c r="O53" s="65">
        <v>0.69499999999999995</v>
      </c>
      <c r="P53" s="65">
        <v>1.71</v>
      </c>
      <c r="Q53" s="66" t="s">
        <v>81</v>
      </c>
      <c r="R53" s="67" t="s">
        <v>82</v>
      </c>
      <c r="S53" s="61" t="s">
        <v>83</v>
      </c>
      <c r="T53" s="61" t="s">
        <v>83</v>
      </c>
      <c r="U53" s="61"/>
    </row>
    <row r="54" spans="1:21" ht="15" customHeight="1">
      <c r="A54" s="60" t="s">
        <v>286</v>
      </c>
      <c r="B54" s="61" t="s">
        <v>287</v>
      </c>
      <c r="C54" s="61" t="s">
        <v>75</v>
      </c>
      <c r="D54" s="61" t="s">
        <v>288</v>
      </c>
      <c r="E54" s="61" t="s">
        <v>123</v>
      </c>
      <c r="F54" s="61" t="s">
        <v>77</v>
      </c>
      <c r="G54" s="61" t="s">
        <v>76</v>
      </c>
      <c r="H54" s="62" t="s">
        <v>289</v>
      </c>
      <c r="I54" s="67">
        <v>82649407</v>
      </c>
      <c r="J54" s="61" t="s">
        <v>79</v>
      </c>
      <c r="K54" s="61" t="s">
        <v>80</v>
      </c>
      <c r="L54" s="61" t="s">
        <v>17</v>
      </c>
      <c r="M54" s="63">
        <v>4</v>
      </c>
      <c r="N54" s="64">
        <f t="shared" si="0"/>
        <v>6.2670000000000003</v>
      </c>
      <c r="O54" s="65">
        <v>6.2670000000000003</v>
      </c>
      <c r="P54" s="65">
        <v>0</v>
      </c>
      <c r="Q54" s="66" t="s">
        <v>81</v>
      </c>
      <c r="R54" s="67" t="s">
        <v>82</v>
      </c>
      <c r="S54" s="61" t="s">
        <v>83</v>
      </c>
      <c r="T54" s="61" t="s">
        <v>83</v>
      </c>
      <c r="U54" s="61"/>
    </row>
    <row r="55" spans="1:21" ht="15" customHeight="1">
      <c r="A55" s="60" t="s">
        <v>290</v>
      </c>
      <c r="B55" s="67" t="s">
        <v>216</v>
      </c>
      <c r="C55" s="67" t="s">
        <v>75</v>
      </c>
      <c r="D55" s="67" t="s">
        <v>75</v>
      </c>
      <c r="E55" s="67" t="s">
        <v>123</v>
      </c>
      <c r="F55" s="67" t="s">
        <v>77</v>
      </c>
      <c r="G55" s="67" t="s">
        <v>76</v>
      </c>
      <c r="H55" s="62" t="s">
        <v>291</v>
      </c>
      <c r="I55" s="67" t="s">
        <v>75</v>
      </c>
      <c r="J55" s="61" t="s">
        <v>79</v>
      </c>
      <c r="K55" s="61" t="s">
        <v>80</v>
      </c>
      <c r="L55" s="67" t="s">
        <v>27</v>
      </c>
      <c r="M55" s="63" t="s">
        <v>75</v>
      </c>
      <c r="N55" s="64">
        <f t="shared" si="0"/>
        <v>1.2E-2</v>
      </c>
      <c r="O55" s="65">
        <v>1.2E-2</v>
      </c>
      <c r="P55" s="65">
        <v>0</v>
      </c>
      <c r="Q55" s="66" t="s">
        <v>81</v>
      </c>
      <c r="R55" s="67" t="s">
        <v>82</v>
      </c>
      <c r="S55" s="69" t="s">
        <v>83</v>
      </c>
      <c r="T55" s="69" t="s">
        <v>83</v>
      </c>
      <c r="U55" s="61"/>
    </row>
    <row r="56" spans="1:21" ht="15" customHeight="1">
      <c r="A56" s="60" t="s">
        <v>292</v>
      </c>
      <c r="B56" s="61" t="s">
        <v>83</v>
      </c>
      <c r="C56" s="61" t="s">
        <v>75</v>
      </c>
      <c r="D56" s="61" t="s">
        <v>75</v>
      </c>
      <c r="E56" s="61" t="s">
        <v>114</v>
      </c>
      <c r="F56" s="61" t="s">
        <v>77</v>
      </c>
      <c r="G56" s="61" t="s">
        <v>76</v>
      </c>
      <c r="H56" s="62" t="s">
        <v>293</v>
      </c>
      <c r="I56" s="67">
        <v>80076165</v>
      </c>
      <c r="J56" s="61" t="s">
        <v>79</v>
      </c>
      <c r="K56" s="61" t="s">
        <v>80</v>
      </c>
      <c r="L56" s="61" t="s">
        <v>23</v>
      </c>
      <c r="M56" s="63">
        <v>2</v>
      </c>
      <c r="N56" s="64">
        <f t="shared" si="0"/>
        <v>0</v>
      </c>
      <c r="O56" s="65">
        <v>0</v>
      </c>
      <c r="P56" s="65">
        <v>0</v>
      </c>
      <c r="Q56" s="66" t="s">
        <v>81</v>
      </c>
      <c r="R56" s="67" t="s">
        <v>82</v>
      </c>
      <c r="S56" s="61" t="s">
        <v>83</v>
      </c>
      <c r="T56" s="61" t="s">
        <v>83</v>
      </c>
      <c r="U56" s="61"/>
    </row>
    <row r="57" spans="1:21" ht="15" customHeight="1">
      <c r="A57" s="60" t="s">
        <v>294</v>
      </c>
      <c r="B57" s="61" t="s">
        <v>295</v>
      </c>
      <c r="C57" s="61" t="s">
        <v>212</v>
      </c>
      <c r="D57" s="70" t="s">
        <v>75</v>
      </c>
      <c r="E57" s="61" t="s">
        <v>76</v>
      </c>
      <c r="F57" s="61" t="s">
        <v>77</v>
      </c>
      <c r="G57" s="61" t="s">
        <v>76</v>
      </c>
      <c r="H57" s="62" t="s">
        <v>296</v>
      </c>
      <c r="I57" s="67" t="s">
        <v>297</v>
      </c>
      <c r="J57" s="61" t="s">
        <v>79</v>
      </c>
      <c r="K57" s="61" t="s">
        <v>80</v>
      </c>
      <c r="L57" s="61" t="s">
        <v>17</v>
      </c>
      <c r="M57" s="71">
        <v>25</v>
      </c>
      <c r="N57" s="64">
        <f>O57+P57</f>
        <v>4.2320000000000002</v>
      </c>
      <c r="O57" s="64">
        <v>4.2320000000000002</v>
      </c>
      <c r="P57" s="64">
        <v>0</v>
      </c>
      <c r="Q57" s="66" t="s">
        <v>81</v>
      </c>
      <c r="R57" s="67" t="s">
        <v>298</v>
      </c>
      <c r="S57" s="69" t="s">
        <v>83</v>
      </c>
      <c r="T57" s="61" t="s">
        <v>83</v>
      </c>
      <c r="U57" s="61" t="s">
        <v>299</v>
      </c>
    </row>
    <row r="58" spans="1:21" ht="15" customHeight="1">
      <c r="A58" s="60" t="s">
        <v>300</v>
      </c>
      <c r="B58" s="61" t="s">
        <v>301</v>
      </c>
      <c r="C58" s="61" t="s">
        <v>95</v>
      </c>
      <c r="D58" s="61">
        <v>9</v>
      </c>
      <c r="E58" s="61" t="s">
        <v>76</v>
      </c>
      <c r="F58" s="61" t="s">
        <v>77</v>
      </c>
      <c r="G58" s="61" t="s">
        <v>76</v>
      </c>
      <c r="H58" s="62" t="s">
        <v>302</v>
      </c>
      <c r="I58" s="67">
        <v>96859846</v>
      </c>
      <c r="J58" s="61" t="s">
        <v>79</v>
      </c>
      <c r="K58" s="61" t="s">
        <v>80</v>
      </c>
      <c r="L58" s="61" t="s">
        <v>25</v>
      </c>
      <c r="M58" s="63">
        <v>46</v>
      </c>
      <c r="N58" s="64">
        <f t="shared" ref="N58:N95" si="1">SUM(O58:P58)</f>
        <v>19.235999999999997</v>
      </c>
      <c r="O58" s="65">
        <v>8.0079999999999991</v>
      </c>
      <c r="P58" s="65">
        <v>11.228</v>
      </c>
      <c r="Q58" s="66" t="s">
        <v>81</v>
      </c>
      <c r="R58" s="67" t="s">
        <v>82</v>
      </c>
      <c r="S58" s="61" t="s">
        <v>83</v>
      </c>
      <c r="T58" s="61" t="s">
        <v>303</v>
      </c>
      <c r="U58" s="61"/>
    </row>
    <row r="59" spans="1:21" ht="15" customHeight="1">
      <c r="A59" s="60" t="s">
        <v>304</v>
      </c>
      <c r="B59" s="61" t="s">
        <v>305</v>
      </c>
      <c r="C59" s="61" t="s">
        <v>90</v>
      </c>
      <c r="D59" s="61">
        <v>46</v>
      </c>
      <c r="E59" s="61" t="s">
        <v>76</v>
      </c>
      <c r="F59" s="61" t="s">
        <v>77</v>
      </c>
      <c r="G59" s="61" t="s">
        <v>76</v>
      </c>
      <c r="H59" s="62" t="s">
        <v>306</v>
      </c>
      <c r="I59" s="67">
        <v>56295230</v>
      </c>
      <c r="J59" s="61" t="s">
        <v>79</v>
      </c>
      <c r="K59" s="61" t="s">
        <v>80</v>
      </c>
      <c r="L59" s="61" t="s">
        <v>23</v>
      </c>
      <c r="M59" s="63">
        <v>27</v>
      </c>
      <c r="N59" s="64">
        <f t="shared" si="1"/>
        <v>46.204000000000001</v>
      </c>
      <c r="O59" s="65">
        <v>15.176</v>
      </c>
      <c r="P59" s="65">
        <v>31.027999999999999</v>
      </c>
      <c r="Q59" s="66" t="s">
        <v>81</v>
      </c>
      <c r="R59" s="67" t="s">
        <v>82</v>
      </c>
      <c r="S59" s="61" t="s">
        <v>83</v>
      </c>
      <c r="T59" s="61" t="s">
        <v>307</v>
      </c>
      <c r="U59" s="61"/>
    </row>
    <row r="60" spans="1:21" ht="15" customHeight="1">
      <c r="A60" s="60" t="s">
        <v>308</v>
      </c>
      <c r="B60" s="61" t="s">
        <v>305</v>
      </c>
      <c r="C60" s="61" t="s">
        <v>101</v>
      </c>
      <c r="D60" s="61">
        <v>31</v>
      </c>
      <c r="E60" s="61" t="s">
        <v>76</v>
      </c>
      <c r="F60" s="61" t="s">
        <v>77</v>
      </c>
      <c r="G60" s="61" t="s">
        <v>76</v>
      </c>
      <c r="H60" s="62" t="s">
        <v>309</v>
      </c>
      <c r="I60" s="67">
        <v>82665034</v>
      </c>
      <c r="J60" s="61" t="s">
        <v>79</v>
      </c>
      <c r="K60" s="61" t="s">
        <v>80</v>
      </c>
      <c r="L60" s="61" t="s">
        <v>23</v>
      </c>
      <c r="M60" s="63">
        <v>7</v>
      </c>
      <c r="N60" s="64">
        <f t="shared" si="1"/>
        <v>6.391</v>
      </c>
      <c r="O60" s="65">
        <v>3.5150000000000001</v>
      </c>
      <c r="P60" s="65">
        <v>2.8759999999999999</v>
      </c>
      <c r="Q60" s="66" t="s">
        <v>81</v>
      </c>
      <c r="R60" s="67" t="s">
        <v>82</v>
      </c>
      <c r="S60" s="61" t="s">
        <v>83</v>
      </c>
      <c r="T60" s="61" t="s">
        <v>307</v>
      </c>
      <c r="U60" s="61"/>
    </row>
    <row r="61" spans="1:21" ht="15" customHeight="1">
      <c r="A61" s="60" t="s">
        <v>310</v>
      </c>
      <c r="B61" s="61" t="s">
        <v>311</v>
      </c>
      <c r="C61" s="61" t="s">
        <v>101</v>
      </c>
      <c r="D61" s="61">
        <v>31</v>
      </c>
      <c r="E61" s="61" t="s">
        <v>76</v>
      </c>
      <c r="F61" s="61" t="s">
        <v>77</v>
      </c>
      <c r="G61" s="61" t="s">
        <v>76</v>
      </c>
      <c r="H61" s="62" t="s">
        <v>312</v>
      </c>
      <c r="I61" s="67">
        <v>96588474</v>
      </c>
      <c r="J61" s="61" t="s">
        <v>79</v>
      </c>
      <c r="K61" s="61" t="s">
        <v>80</v>
      </c>
      <c r="L61" s="61" t="s">
        <v>24</v>
      </c>
      <c r="M61" s="63">
        <v>57</v>
      </c>
      <c r="N61" s="64">
        <f t="shared" si="1"/>
        <v>29.132999999999999</v>
      </c>
      <c r="O61" s="65">
        <v>29.132999999999999</v>
      </c>
      <c r="P61" s="65">
        <v>0</v>
      </c>
      <c r="Q61" s="66" t="s">
        <v>81</v>
      </c>
      <c r="R61" s="67" t="s">
        <v>82</v>
      </c>
      <c r="S61" s="61" t="s">
        <v>83</v>
      </c>
      <c r="T61" s="61" t="s">
        <v>305</v>
      </c>
      <c r="U61" s="61"/>
    </row>
    <row r="62" spans="1:21" ht="15" customHeight="1">
      <c r="A62" s="60" t="s">
        <v>313</v>
      </c>
      <c r="B62" s="61" t="s">
        <v>314</v>
      </c>
      <c r="C62" s="61" t="s">
        <v>75</v>
      </c>
      <c r="D62" s="61">
        <v>1</v>
      </c>
      <c r="E62" s="61" t="s">
        <v>176</v>
      </c>
      <c r="F62" s="61" t="s">
        <v>77</v>
      </c>
      <c r="G62" s="61" t="s">
        <v>76</v>
      </c>
      <c r="H62" s="62" t="s">
        <v>315</v>
      </c>
      <c r="I62" s="67">
        <v>56072098</v>
      </c>
      <c r="J62" s="61" t="s">
        <v>79</v>
      </c>
      <c r="K62" s="61" t="s">
        <v>80</v>
      </c>
      <c r="L62" s="61" t="s">
        <v>17</v>
      </c>
      <c r="M62" s="63">
        <v>27</v>
      </c>
      <c r="N62" s="64">
        <f t="shared" si="1"/>
        <v>4.9420000000000002</v>
      </c>
      <c r="O62" s="65">
        <v>4.9420000000000002</v>
      </c>
      <c r="P62" s="65">
        <v>0</v>
      </c>
      <c r="Q62" s="66" t="s">
        <v>81</v>
      </c>
      <c r="R62" s="67" t="s">
        <v>82</v>
      </c>
      <c r="S62" s="61" t="s">
        <v>83</v>
      </c>
      <c r="T62" s="61" t="s">
        <v>314</v>
      </c>
      <c r="U62" s="61"/>
    </row>
    <row r="63" spans="1:21" ht="15" customHeight="1">
      <c r="A63" s="60" t="s">
        <v>316</v>
      </c>
      <c r="B63" s="61" t="s">
        <v>314</v>
      </c>
      <c r="C63" s="61" t="s">
        <v>75</v>
      </c>
      <c r="D63" s="61" t="s">
        <v>75</v>
      </c>
      <c r="E63" s="61" t="s">
        <v>176</v>
      </c>
      <c r="F63" s="61" t="s">
        <v>77</v>
      </c>
      <c r="G63" s="61" t="s">
        <v>76</v>
      </c>
      <c r="H63" s="62" t="s">
        <v>317</v>
      </c>
      <c r="I63" s="67">
        <v>56294856</v>
      </c>
      <c r="J63" s="61" t="s">
        <v>79</v>
      </c>
      <c r="K63" s="61" t="s">
        <v>80</v>
      </c>
      <c r="L63" s="61" t="s">
        <v>23</v>
      </c>
      <c r="M63" s="71">
        <v>17</v>
      </c>
      <c r="N63" s="64">
        <f t="shared" si="1"/>
        <v>20.493000000000002</v>
      </c>
      <c r="O63" s="65">
        <v>6.0389999999999997</v>
      </c>
      <c r="P63" s="65">
        <v>14.454000000000001</v>
      </c>
      <c r="Q63" s="66" t="s">
        <v>81</v>
      </c>
      <c r="R63" s="67" t="s">
        <v>82</v>
      </c>
      <c r="S63" s="61" t="s">
        <v>83</v>
      </c>
      <c r="T63" s="60" t="s">
        <v>314</v>
      </c>
      <c r="U63" s="60"/>
    </row>
    <row r="64" spans="1:21" ht="15" customHeight="1">
      <c r="A64" s="60" t="s">
        <v>318</v>
      </c>
      <c r="B64" s="61" t="s">
        <v>319</v>
      </c>
      <c r="C64" s="61" t="s">
        <v>75</v>
      </c>
      <c r="D64" s="61">
        <v>22</v>
      </c>
      <c r="E64" s="61" t="s">
        <v>320</v>
      </c>
      <c r="F64" s="61" t="s">
        <v>77</v>
      </c>
      <c r="G64" s="61" t="s">
        <v>76</v>
      </c>
      <c r="H64" s="62" t="s">
        <v>321</v>
      </c>
      <c r="I64" s="67" t="s">
        <v>322</v>
      </c>
      <c r="J64" s="61" t="s">
        <v>79</v>
      </c>
      <c r="K64" s="61" t="s">
        <v>80</v>
      </c>
      <c r="L64" s="61" t="s">
        <v>23</v>
      </c>
      <c r="M64" s="71">
        <v>15</v>
      </c>
      <c r="N64" s="64">
        <f t="shared" si="1"/>
        <v>7.5609999999999999</v>
      </c>
      <c r="O64" s="65">
        <v>2.8860000000000001</v>
      </c>
      <c r="P64" s="65">
        <v>4.6749999999999998</v>
      </c>
      <c r="Q64" s="66" t="s">
        <v>81</v>
      </c>
      <c r="R64" s="67" t="s">
        <v>82</v>
      </c>
      <c r="S64" s="61" t="s">
        <v>83</v>
      </c>
      <c r="T64" s="60" t="s">
        <v>314</v>
      </c>
      <c r="U64" s="60"/>
    </row>
    <row r="65" spans="1:21" ht="15" customHeight="1">
      <c r="A65" s="60" t="s">
        <v>323</v>
      </c>
      <c r="B65" s="61" t="s">
        <v>324</v>
      </c>
      <c r="C65" s="61" t="s">
        <v>75</v>
      </c>
      <c r="D65" s="61" t="s">
        <v>325</v>
      </c>
      <c r="E65" s="61" t="s">
        <v>320</v>
      </c>
      <c r="F65" s="61" t="s">
        <v>77</v>
      </c>
      <c r="G65" s="61" t="s">
        <v>76</v>
      </c>
      <c r="H65" s="62" t="s">
        <v>326</v>
      </c>
      <c r="I65" s="67" t="s">
        <v>327</v>
      </c>
      <c r="J65" s="61" t="s">
        <v>79</v>
      </c>
      <c r="K65" s="61" t="s">
        <v>80</v>
      </c>
      <c r="L65" s="61" t="s">
        <v>17</v>
      </c>
      <c r="M65" s="63">
        <v>33</v>
      </c>
      <c r="N65" s="64">
        <f t="shared" si="1"/>
        <v>5.5330000000000004</v>
      </c>
      <c r="O65" s="65">
        <v>5.5330000000000004</v>
      </c>
      <c r="P65" s="65">
        <v>0</v>
      </c>
      <c r="Q65" s="66" t="s">
        <v>81</v>
      </c>
      <c r="R65" s="67" t="s">
        <v>82</v>
      </c>
      <c r="S65" s="61" t="s">
        <v>83</v>
      </c>
      <c r="T65" s="61" t="s">
        <v>328</v>
      </c>
      <c r="U65" s="61"/>
    </row>
    <row r="66" spans="1:21" ht="15" customHeight="1">
      <c r="A66" s="60" t="s">
        <v>329</v>
      </c>
      <c r="B66" s="61" t="s">
        <v>330</v>
      </c>
      <c r="C66" s="61" t="s">
        <v>331</v>
      </c>
      <c r="D66" s="61" t="s">
        <v>332</v>
      </c>
      <c r="E66" s="61" t="s">
        <v>76</v>
      </c>
      <c r="F66" s="61" t="s">
        <v>77</v>
      </c>
      <c r="G66" s="61" t="s">
        <v>76</v>
      </c>
      <c r="H66" s="62" t="s">
        <v>333</v>
      </c>
      <c r="I66" s="67">
        <v>13053061</v>
      </c>
      <c r="J66" s="61" t="s">
        <v>79</v>
      </c>
      <c r="K66" s="61" t="s">
        <v>80</v>
      </c>
      <c r="L66" s="61" t="s">
        <v>17</v>
      </c>
      <c r="M66" s="71">
        <v>11</v>
      </c>
      <c r="N66" s="64">
        <f t="shared" si="1"/>
        <v>0</v>
      </c>
      <c r="O66" s="65">
        <v>0</v>
      </c>
      <c r="P66" s="65">
        <v>0</v>
      </c>
      <c r="Q66" s="66" t="s">
        <v>81</v>
      </c>
      <c r="R66" s="67" t="s">
        <v>82</v>
      </c>
      <c r="S66" s="61" t="s">
        <v>83</v>
      </c>
      <c r="T66" s="60" t="s">
        <v>328</v>
      </c>
      <c r="U66" s="61"/>
    </row>
    <row r="67" spans="1:21" ht="15" customHeight="1">
      <c r="A67" s="60" t="s">
        <v>334</v>
      </c>
      <c r="B67" s="61" t="s">
        <v>330</v>
      </c>
      <c r="C67" s="61" t="s">
        <v>335</v>
      </c>
      <c r="D67" s="61">
        <v>4</v>
      </c>
      <c r="E67" s="61" t="s">
        <v>76</v>
      </c>
      <c r="F67" s="61" t="s">
        <v>77</v>
      </c>
      <c r="G67" s="61" t="s">
        <v>76</v>
      </c>
      <c r="H67" s="62" t="s">
        <v>336</v>
      </c>
      <c r="I67" s="67">
        <v>60813784</v>
      </c>
      <c r="J67" s="61" t="s">
        <v>79</v>
      </c>
      <c r="K67" s="61" t="s">
        <v>80</v>
      </c>
      <c r="L67" s="61" t="s">
        <v>23</v>
      </c>
      <c r="M67" s="71">
        <v>1</v>
      </c>
      <c r="N67" s="64">
        <f t="shared" si="1"/>
        <v>0.105</v>
      </c>
      <c r="O67" s="65">
        <v>2.8000000000000001E-2</v>
      </c>
      <c r="P67" s="65">
        <v>7.6999999999999999E-2</v>
      </c>
      <c r="Q67" s="66" t="s">
        <v>81</v>
      </c>
      <c r="R67" s="67" t="s">
        <v>82</v>
      </c>
      <c r="S67" s="61" t="s">
        <v>83</v>
      </c>
      <c r="T67" s="60" t="s">
        <v>328</v>
      </c>
      <c r="U67" s="61"/>
    </row>
    <row r="68" spans="1:21" ht="15" customHeight="1">
      <c r="A68" s="60" t="s">
        <v>337</v>
      </c>
      <c r="B68" s="60" t="s">
        <v>330</v>
      </c>
      <c r="C68" s="61" t="s">
        <v>90</v>
      </c>
      <c r="D68" s="61" t="s">
        <v>338</v>
      </c>
      <c r="E68" s="61" t="s">
        <v>76</v>
      </c>
      <c r="F68" s="61" t="s">
        <v>77</v>
      </c>
      <c r="G68" s="61" t="s">
        <v>76</v>
      </c>
      <c r="H68" s="62" t="s">
        <v>339</v>
      </c>
      <c r="I68" s="67">
        <v>82658826</v>
      </c>
      <c r="J68" s="61" t="s">
        <v>79</v>
      </c>
      <c r="K68" s="61" t="s">
        <v>80</v>
      </c>
      <c r="L68" s="61" t="s">
        <v>23</v>
      </c>
      <c r="M68" s="71">
        <v>11</v>
      </c>
      <c r="N68" s="64">
        <f t="shared" si="1"/>
        <v>2.0069999999999997</v>
      </c>
      <c r="O68" s="65">
        <v>0.58299999999999996</v>
      </c>
      <c r="P68" s="65">
        <v>1.4239999999999999</v>
      </c>
      <c r="Q68" s="66" t="s">
        <v>81</v>
      </c>
      <c r="R68" s="67" t="s">
        <v>82</v>
      </c>
      <c r="S68" s="61" t="s">
        <v>83</v>
      </c>
      <c r="T68" s="60" t="s">
        <v>328</v>
      </c>
      <c r="U68" s="61"/>
    </row>
    <row r="69" spans="1:21" ht="15" customHeight="1">
      <c r="A69" s="60" t="s">
        <v>340</v>
      </c>
      <c r="B69" s="61" t="s">
        <v>330</v>
      </c>
      <c r="C69" s="61" t="s">
        <v>341</v>
      </c>
      <c r="D69" s="61" t="s">
        <v>342</v>
      </c>
      <c r="E69" s="61" t="s">
        <v>76</v>
      </c>
      <c r="F69" s="61" t="s">
        <v>77</v>
      </c>
      <c r="G69" s="61" t="s">
        <v>76</v>
      </c>
      <c r="H69" s="62" t="s">
        <v>343</v>
      </c>
      <c r="I69" s="67" t="s">
        <v>344</v>
      </c>
      <c r="J69" s="61" t="s">
        <v>79</v>
      </c>
      <c r="K69" s="61" t="s">
        <v>80</v>
      </c>
      <c r="L69" s="61" t="s">
        <v>23</v>
      </c>
      <c r="M69" s="71">
        <v>4</v>
      </c>
      <c r="N69" s="64">
        <f t="shared" si="1"/>
        <v>1.5589999999999999</v>
      </c>
      <c r="O69" s="65">
        <v>0.41</v>
      </c>
      <c r="P69" s="65">
        <v>1.149</v>
      </c>
      <c r="Q69" s="66" t="s">
        <v>81</v>
      </c>
      <c r="R69" s="67" t="s">
        <v>82</v>
      </c>
      <c r="S69" s="61" t="s">
        <v>83</v>
      </c>
      <c r="T69" s="60" t="s">
        <v>328</v>
      </c>
      <c r="U69" s="61"/>
    </row>
    <row r="70" spans="1:21" ht="15" customHeight="1">
      <c r="A70" s="60" t="s">
        <v>345</v>
      </c>
      <c r="B70" s="61" t="s">
        <v>330</v>
      </c>
      <c r="C70" s="61" t="s">
        <v>346</v>
      </c>
      <c r="D70" s="61">
        <v>6</v>
      </c>
      <c r="E70" s="61" t="s">
        <v>76</v>
      </c>
      <c r="F70" s="61" t="s">
        <v>77</v>
      </c>
      <c r="G70" s="61" t="s">
        <v>76</v>
      </c>
      <c r="H70" s="62" t="s">
        <v>347</v>
      </c>
      <c r="I70" s="67" t="s">
        <v>348</v>
      </c>
      <c r="J70" s="61" t="s">
        <v>79</v>
      </c>
      <c r="K70" s="61" t="s">
        <v>80</v>
      </c>
      <c r="L70" s="61" t="s">
        <v>23</v>
      </c>
      <c r="M70" s="71">
        <v>4</v>
      </c>
      <c r="N70" s="64">
        <f t="shared" si="1"/>
        <v>0.82299999999999995</v>
      </c>
      <c r="O70" s="65">
        <v>0.23599999999999999</v>
      </c>
      <c r="P70" s="65">
        <v>0.58699999999999997</v>
      </c>
      <c r="Q70" s="66" t="s">
        <v>81</v>
      </c>
      <c r="R70" s="67" t="s">
        <v>82</v>
      </c>
      <c r="S70" s="61" t="s">
        <v>83</v>
      </c>
      <c r="T70" s="60" t="s">
        <v>328</v>
      </c>
      <c r="U70" s="61"/>
    </row>
    <row r="71" spans="1:21" ht="15" customHeight="1">
      <c r="A71" s="60" t="s">
        <v>349</v>
      </c>
      <c r="B71" s="61" t="s">
        <v>330</v>
      </c>
      <c r="C71" s="61" t="s">
        <v>212</v>
      </c>
      <c r="D71" s="61" t="s">
        <v>75</v>
      </c>
      <c r="E71" s="61" t="s">
        <v>76</v>
      </c>
      <c r="F71" s="61" t="s">
        <v>77</v>
      </c>
      <c r="G71" s="61" t="s">
        <v>76</v>
      </c>
      <c r="H71" s="62" t="s">
        <v>350</v>
      </c>
      <c r="I71" s="67">
        <v>56126319</v>
      </c>
      <c r="J71" s="61" t="s">
        <v>79</v>
      </c>
      <c r="K71" s="61" t="s">
        <v>80</v>
      </c>
      <c r="L71" s="61" t="s">
        <v>23</v>
      </c>
      <c r="M71" s="71">
        <v>27</v>
      </c>
      <c r="N71" s="64">
        <f t="shared" si="1"/>
        <v>3.8410000000000002</v>
      </c>
      <c r="O71" s="65">
        <v>0.82199999999999995</v>
      </c>
      <c r="P71" s="65">
        <v>3.0190000000000001</v>
      </c>
      <c r="Q71" s="66" t="s">
        <v>81</v>
      </c>
      <c r="R71" s="67" t="s">
        <v>82</v>
      </c>
      <c r="S71" s="61" t="s">
        <v>83</v>
      </c>
      <c r="T71" s="60" t="s">
        <v>328</v>
      </c>
      <c r="U71" s="61"/>
    </row>
    <row r="72" spans="1:21" ht="15" customHeight="1">
      <c r="A72" s="60" t="s">
        <v>351</v>
      </c>
      <c r="B72" s="61" t="s">
        <v>352</v>
      </c>
      <c r="C72" s="61" t="s">
        <v>346</v>
      </c>
      <c r="D72" s="61" t="s">
        <v>353</v>
      </c>
      <c r="E72" s="61" t="s">
        <v>76</v>
      </c>
      <c r="F72" s="61" t="s">
        <v>77</v>
      </c>
      <c r="G72" s="61" t="s">
        <v>76</v>
      </c>
      <c r="H72" s="62" t="s">
        <v>354</v>
      </c>
      <c r="I72" s="67" t="s">
        <v>355</v>
      </c>
      <c r="J72" s="61" t="s">
        <v>79</v>
      </c>
      <c r="K72" s="61" t="s">
        <v>80</v>
      </c>
      <c r="L72" s="61" t="s">
        <v>23</v>
      </c>
      <c r="M72" s="71">
        <v>6</v>
      </c>
      <c r="N72" s="64">
        <f t="shared" si="1"/>
        <v>0.112</v>
      </c>
      <c r="O72" s="65">
        <v>4.3999999999999997E-2</v>
      </c>
      <c r="P72" s="65">
        <v>6.8000000000000005E-2</v>
      </c>
      <c r="Q72" s="66" t="s">
        <v>81</v>
      </c>
      <c r="R72" s="67" t="s">
        <v>82</v>
      </c>
      <c r="S72" s="61" t="s">
        <v>83</v>
      </c>
      <c r="T72" s="60" t="s">
        <v>328</v>
      </c>
      <c r="U72" s="61"/>
    </row>
    <row r="73" spans="1:21" ht="15" customHeight="1">
      <c r="A73" s="60" t="s">
        <v>356</v>
      </c>
      <c r="B73" s="61" t="s">
        <v>330</v>
      </c>
      <c r="C73" s="61" t="s">
        <v>90</v>
      </c>
      <c r="D73" s="61">
        <v>8</v>
      </c>
      <c r="E73" s="61" t="s">
        <v>76</v>
      </c>
      <c r="F73" s="61" t="s">
        <v>77</v>
      </c>
      <c r="G73" s="61" t="s">
        <v>76</v>
      </c>
      <c r="H73" s="62" t="s">
        <v>357</v>
      </c>
      <c r="I73" s="67">
        <v>82664988</v>
      </c>
      <c r="J73" s="61" t="s">
        <v>79</v>
      </c>
      <c r="K73" s="61" t="s">
        <v>80</v>
      </c>
      <c r="L73" s="61" t="s">
        <v>23</v>
      </c>
      <c r="M73" s="71">
        <v>15</v>
      </c>
      <c r="N73" s="64">
        <f t="shared" si="1"/>
        <v>13.657</v>
      </c>
      <c r="O73" s="65">
        <v>3.6120000000000001</v>
      </c>
      <c r="P73" s="65">
        <v>10.045</v>
      </c>
      <c r="Q73" s="66" t="s">
        <v>81</v>
      </c>
      <c r="R73" s="67" t="s">
        <v>82</v>
      </c>
      <c r="S73" s="61" t="s">
        <v>83</v>
      </c>
      <c r="T73" s="60" t="s">
        <v>328</v>
      </c>
      <c r="U73" s="61"/>
    </row>
    <row r="74" spans="1:21" ht="15" customHeight="1">
      <c r="A74" s="60" t="s">
        <v>358</v>
      </c>
      <c r="B74" s="61" t="s">
        <v>330</v>
      </c>
      <c r="C74" s="61" t="s">
        <v>86</v>
      </c>
      <c r="D74" s="61" t="s">
        <v>75</v>
      </c>
      <c r="E74" s="61" t="s">
        <v>76</v>
      </c>
      <c r="F74" s="61" t="s">
        <v>77</v>
      </c>
      <c r="G74" s="61" t="s">
        <v>76</v>
      </c>
      <c r="H74" s="62" t="s">
        <v>359</v>
      </c>
      <c r="I74" s="67" t="s">
        <v>360</v>
      </c>
      <c r="J74" s="61" t="s">
        <v>79</v>
      </c>
      <c r="K74" s="61" t="s">
        <v>80</v>
      </c>
      <c r="L74" s="61" t="s">
        <v>23</v>
      </c>
      <c r="M74" s="71">
        <v>14</v>
      </c>
      <c r="N74" s="64">
        <f t="shared" si="1"/>
        <v>3.4119999999999999</v>
      </c>
      <c r="O74" s="65">
        <v>1.012</v>
      </c>
      <c r="P74" s="65">
        <v>2.4</v>
      </c>
      <c r="Q74" s="66" t="s">
        <v>81</v>
      </c>
      <c r="R74" s="67" t="s">
        <v>82</v>
      </c>
      <c r="S74" s="61" t="s">
        <v>83</v>
      </c>
      <c r="T74" s="60" t="s">
        <v>328</v>
      </c>
      <c r="U74" s="61"/>
    </row>
    <row r="75" spans="1:21" ht="15" customHeight="1">
      <c r="A75" s="60" t="s">
        <v>361</v>
      </c>
      <c r="B75" s="61" t="s">
        <v>330</v>
      </c>
      <c r="C75" s="61" t="s">
        <v>93</v>
      </c>
      <c r="D75" s="61" t="s">
        <v>75</v>
      </c>
      <c r="E75" s="61" t="s">
        <v>76</v>
      </c>
      <c r="F75" s="61" t="s">
        <v>77</v>
      </c>
      <c r="G75" s="61" t="s">
        <v>76</v>
      </c>
      <c r="H75" s="62" t="s">
        <v>362</v>
      </c>
      <c r="I75" s="67" t="s">
        <v>363</v>
      </c>
      <c r="J75" s="61" t="s">
        <v>79</v>
      </c>
      <c r="K75" s="61" t="s">
        <v>80</v>
      </c>
      <c r="L75" s="61" t="s">
        <v>23</v>
      </c>
      <c r="M75" s="71">
        <v>5</v>
      </c>
      <c r="N75" s="64">
        <f t="shared" si="1"/>
        <v>6.6809999999999992</v>
      </c>
      <c r="O75" s="65">
        <v>2.1869999999999998</v>
      </c>
      <c r="P75" s="65">
        <v>4.4939999999999998</v>
      </c>
      <c r="Q75" s="66" t="s">
        <v>81</v>
      </c>
      <c r="R75" s="67" t="s">
        <v>82</v>
      </c>
      <c r="S75" s="61" t="s">
        <v>83</v>
      </c>
      <c r="T75" s="60" t="s">
        <v>328</v>
      </c>
      <c r="U75" s="61"/>
    </row>
    <row r="76" spans="1:21" ht="15" customHeight="1">
      <c r="A76" s="60" t="s">
        <v>364</v>
      </c>
      <c r="B76" s="61" t="s">
        <v>330</v>
      </c>
      <c r="C76" s="61" t="s">
        <v>75</v>
      </c>
      <c r="D76" s="61" t="s">
        <v>75</v>
      </c>
      <c r="E76" s="61" t="s">
        <v>176</v>
      </c>
      <c r="F76" s="61" t="s">
        <v>77</v>
      </c>
      <c r="G76" s="61" t="s">
        <v>76</v>
      </c>
      <c r="H76" s="62" t="s">
        <v>365</v>
      </c>
      <c r="I76" s="67" t="s">
        <v>366</v>
      </c>
      <c r="J76" s="61" t="s">
        <v>79</v>
      </c>
      <c r="K76" s="61" t="s">
        <v>80</v>
      </c>
      <c r="L76" s="61" t="s">
        <v>23</v>
      </c>
      <c r="M76" s="71">
        <v>14</v>
      </c>
      <c r="N76" s="64">
        <f t="shared" si="1"/>
        <v>8.5950000000000006</v>
      </c>
      <c r="O76" s="65">
        <v>2.5059999999999998</v>
      </c>
      <c r="P76" s="65">
        <v>6.0890000000000004</v>
      </c>
      <c r="Q76" s="66" t="s">
        <v>81</v>
      </c>
      <c r="R76" s="67" t="s">
        <v>82</v>
      </c>
      <c r="S76" s="61" t="s">
        <v>83</v>
      </c>
      <c r="T76" s="60" t="s">
        <v>328</v>
      </c>
      <c r="U76" s="61"/>
    </row>
    <row r="77" spans="1:21" ht="15" customHeight="1">
      <c r="A77" s="60" t="s">
        <v>367</v>
      </c>
      <c r="B77" s="61" t="s">
        <v>330</v>
      </c>
      <c r="C77" s="61" t="s">
        <v>75</v>
      </c>
      <c r="D77" s="61" t="s">
        <v>75</v>
      </c>
      <c r="E77" s="61" t="s">
        <v>176</v>
      </c>
      <c r="F77" s="61" t="s">
        <v>77</v>
      </c>
      <c r="G77" s="61" t="s">
        <v>76</v>
      </c>
      <c r="H77" s="62" t="s">
        <v>368</v>
      </c>
      <c r="I77" s="67" t="s">
        <v>369</v>
      </c>
      <c r="J77" s="61" t="s">
        <v>79</v>
      </c>
      <c r="K77" s="61" t="s">
        <v>80</v>
      </c>
      <c r="L77" s="61" t="s">
        <v>23</v>
      </c>
      <c r="M77" s="71">
        <v>14</v>
      </c>
      <c r="N77" s="64">
        <f t="shared" si="1"/>
        <v>4.6880000000000006</v>
      </c>
      <c r="O77" s="65">
        <v>1.198</v>
      </c>
      <c r="P77" s="65">
        <v>3.49</v>
      </c>
      <c r="Q77" s="66" t="s">
        <v>81</v>
      </c>
      <c r="R77" s="67" t="s">
        <v>82</v>
      </c>
      <c r="S77" s="61" t="s">
        <v>83</v>
      </c>
      <c r="T77" s="60" t="s">
        <v>328</v>
      </c>
      <c r="U77" s="61"/>
    </row>
    <row r="78" spans="1:21" ht="15" customHeight="1">
      <c r="A78" s="60" t="s">
        <v>370</v>
      </c>
      <c r="B78" s="61" t="s">
        <v>371</v>
      </c>
      <c r="C78" s="61" t="s">
        <v>75</v>
      </c>
      <c r="D78" s="61" t="s">
        <v>372</v>
      </c>
      <c r="E78" s="61" t="s">
        <v>130</v>
      </c>
      <c r="F78" s="61" t="s">
        <v>77</v>
      </c>
      <c r="G78" s="61" t="s">
        <v>76</v>
      </c>
      <c r="H78" s="62" t="s">
        <v>373</v>
      </c>
      <c r="I78" s="67" t="s">
        <v>374</v>
      </c>
      <c r="J78" s="61" t="s">
        <v>79</v>
      </c>
      <c r="K78" s="61" t="s">
        <v>80</v>
      </c>
      <c r="L78" s="61" t="s">
        <v>23</v>
      </c>
      <c r="M78" s="71">
        <v>9</v>
      </c>
      <c r="N78" s="64">
        <f t="shared" si="1"/>
        <v>5.0060000000000002</v>
      </c>
      <c r="O78" s="65">
        <v>1.3340000000000001</v>
      </c>
      <c r="P78" s="65">
        <v>3.6720000000000002</v>
      </c>
      <c r="Q78" s="66" t="s">
        <v>81</v>
      </c>
      <c r="R78" s="67" t="s">
        <v>82</v>
      </c>
      <c r="S78" s="61" t="s">
        <v>83</v>
      </c>
      <c r="T78" s="60" t="s">
        <v>328</v>
      </c>
      <c r="U78" s="61"/>
    </row>
    <row r="79" spans="1:21" ht="15" customHeight="1">
      <c r="A79" s="60" t="s">
        <v>375</v>
      </c>
      <c r="B79" s="69" t="s">
        <v>330</v>
      </c>
      <c r="C79" s="61" t="s">
        <v>75</v>
      </c>
      <c r="D79" s="61" t="s">
        <v>376</v>
      </c>
      <c r="E79" s="61" t="s">
        <v>377</v>
      </c>
      <c r="F79" s="61" t="s">
        <v>77</v>
      </c>
      <c r="G79" s="61" t="s">
        <v>76</v>
      </c>
      <c r="H79" s="62" t="s">
        <v>378</v>
      </c>
      <c r="I79" s="67">
        <v>56294841</v>
      </c>
      <c r="J79" s="61" t="s">
        <v>79</v>
      </c>
      <c r="K79" s="61" t="s">
        <v>80</v>
      </c>
      <c r="L79" s="61" t="s">
        <v>23</v>
      </c>
      <c r="M79" s="71">
        <v>27</v>
      </c>
      <c r="N79" s="64">
        <f t="shared" si="1"/>
        <v>16.826999999999998</v>
      </c>
      <c r="O79" s="65">
        <v>4.1769999999999996</v>
      </c>
      <c r="P79" s="65">
        <v>12.65</v>
      </c>
      <c r="Q79" s="66" t="s">
        <v>81</v>
      </c>
      <c r="R79" s="67" t="s">
        <v>82</v>
      </c>
      <c r="S79" s="61" t="s">
        <v>83</v>
      </c>
      <c r="T79" s="60" t="s">
        <v>328</v>
      </c>
      <c r="U79" s="61"/>
    </row>
    <row r="80" spans="1:21" ht="15" customHeight="1">
      <c r="A80" s="60" t="s">
        <v>379</v>
      </c>
      <c r="B80" s="61" t="s">
        <v>330</v>
      </c>
      <c r="C80" s="61" t="s">
        <v>75</v>
      </c>
      <c r="D80" s="61" t="s">
        <v>75</v>
      </c>
      <c r="E80" s="61" t="s">
        <v>380</v>
      </c>
      <c r="F80" s="61" t="s">
        <v>77</v>
      </c>
      <c r="G80" s="61" t="s">
        <v>76</v>
      </c>
      <c r="H80" s="62" t="s">
        <v>381</v>
      </c>
      <c r="I80" s="67" t="s">
        <v>382</v>
      </c>
      <c r="J80" s="61" t="s">
        <v>79</v>
      </c>
      <c r="K80" s="61" t="s">
        <v>80</v>
      </c>
      <c r="L80" s="61" t="s">
        <v>23</v>
      </c>
      <c r="M80" s="71">
        <v>22</v>
      </c>
      <c r="N80" s="64">
        <f t="shared" si="1"/>
        <v>55.454000000000001</v>
      </c>
      <c r="O80" s="65">
        <v>12.445</v>
      </c>
      <c r="P80" s="65">
        <v>43.009</v>
      </c>
      <c r="Q80" s="66" t="s">
        <v>81</v>
      </c>
      <c r="R80" s="67" t="s">
        <v>82</v>
      </c>
      <c r="S80" s="61" t="s">
        <v>83</v>
      </c>
      <c r="T80" s="60" t="s">
        <v>328</v>
      </c>
      <c r="U80" s="61"/>
    </row>
    <row r="81" spans="1:21" ht="15" customHeight="1">
      <c r="A81" s="60" t="s">
        <v>383</v>
      </c>
      <c r="B81" s="61" t="s">
        <v>330</v>
      </c>
      <c r="C81" s="61" t="s">
        <v>75</v>
      </c>
      <c r="D81" s="61" t="s">
        <v>75</v>
      </c>
      <c r="E81" s="61" t="s">
        <v>262</v>
      </c>
      <c r="F81" s="61" t="s">
        <v>77</v>
      </c>
      <c r="G81" s="61" t="s">
        <v>76</v>
      </c>
      <c r="H81" s="62" t="s">
        <v>384</v>
      </c>
      <c r="I81" s="67">
        <v>82644537</v>
      </c>
      <c r="J81" s="61" t="s">
        <v>79</v>
      </c>
      <c r="K81" s="61" t="s">
        <v>80</v>
      </c>
      <c r="L81" s="61" t="s">
        <v>23</v>
      </c>
      <c r="M81" s="63">
        <v>11</v>
      </c>
      <c r="N81" s="64">
        <f t="shared" si="1"/>
        <v>5.0090000000000003</v>
      </c>
      <c r="O81" s="65">
        <v>1.3340000000000001</v>
      </c>
      <c r="P81" s="65">
        <v>3.6749999999999998</v>
      </c>
      <c r="Q81" s="66" t="s">
        <v>81</v>
      </c>
      <c r="R81" s="67" t="s">
        <v>82</v>
      </c>
      <c r="S81" s="61" t="s">
        <v>83</v>
      </c>
      <c r="T81" s="60" t="s">
        <v>328</v>
      </c>
      <c r="U81" s="61"/>
    </row>
    <row r="82" spans="1:21" ht="15" customHeight="1">
      <c r="A82" s="60" t="s">
        <v>385</v>
      </c>
      <c r="B82" s="61" t="s">
        <v>330</v>
      </c>
      <c r="C82" s="61" t="s">
        <v>75</v>
      </c>
      <c r="D82" s="61" t="s">
        <v>75</v>
      </c>
      <c r="E82" s="61" t="s">
        <v>136</v>
      </c>
      <c r="F82" s="61" t="s">
        <v>77</v>
      </c>
      <c r="G82" s="61" t="s">
        <v>76</v>
      </c>
      <c r="H82" s="62" t="s">
        <v>386</v>
      </c>
      <c r="I82" s="67" t="s">
        <v>387</v>
      </c>
      <c r="J82" s="61" t="s">
        <v>79</v>
      </c>
      <c r="K82" s="61" t="s">
        <v>80</v>
      </c>
      <c r="L82" s="61" t="s">
        <v>23</v>
      </c>
      <c r="M82" s="63">
        <v>11</v>
      </c>
      <c r="N82" s="64">
        <f t="shared" si="1"/>
        <v>29.369999999999997</v>
      </c>
      <c r="O82" s="65">
        <v>7.1379999999999999</v>
      </c>
      <c r="P82" s="65">
        <v>22.231999999999999</v>
      </c>
      <c r="Q82" s="66" t="s">
        <v>81</v>
      </c>
      <c r="R82" s="67" t="s">
        <v>82</v>
      </c>
      <c r="S82" s="61" t="s">
        <v>83</v>
      </c>
      <c r="T82" s="60" t="s">
        <v>328</v>
      </c>
      <c r="U82" s="61"/>
    </row>
    <row r="83" spans="1:21" ht="15" customHeight="1">
      <c r="A83" s="60" t="s">
        <v>388</v>
      </c>
      <c r="B83" s="61" t="s">
        <v>330</v>
      </c>
      <c r="C83" s="61" t="s">
        <v>389</v>
      </c>
      <c r="D83" s="61">
        <v>2</v>
      </c>
      <c r="E83" s="61" t="s">
        <v>146</v>
      </c>
      <c r="F83" s="61" t="s">
        <v>77</v>
      </c>
      <c r="G83" s="61" t="s">
        <v>76</v>
      </c>
      <c r="H83" s="62" t="s">
        <v>390</v>
      </c>
      <c r="I83" s="67">
        <v>82666708</v>
      </c>
      <c r="J83" s="61" t="s">
        <v>79</v>
      </c>
      <c r="K83" s="61" t="s">
        <v>80</v>
      </c>
      <c r="L83" s="61" t="s">
        <v>23</v>
      </c>
      <c r="M83" s="63">
        <v>15</v>
      </c>
      <c r="N83" s="64">
        <f t="shared" si="1"/>
        <v>3.9690000000000003</v>
      </c>
      <c r="O83" s="65">
        <v>0.93300000000000005</v>
      </c>
      <c r="P83" s="65">
        <v>3.036</v>
      </c>
      <c r="Q83" s="66" t="s">
        <v>81</v>
      </c>
      <c r="R83" s="67" t="s">
        <v>82</v>
      </c>
      <c r="S83" s="61" t="s">
        <v>83</v>
      </c>
      <c r="T83" s="60" t="s">
        <v>328</v>
      </c>
      <c r="U83" s="61"/>
    </row>
    <row r="84" spans="1:21" ht="15" customHeight="1">
      <c r="A84" s="60" t="s">
        <v>391</v>
      </c>
      <c r="B84" s="60" t="s">
        <v>392</v>
      </c>
      <c r="C84" s="61" t="s">
        <v>75</v>
      </c>
      <c r="D84" s="61" t="s">
        <v>75</v>
      </c>
      <c r="E84" s="61" t="s">
        <v>136</v>
      </c>
      <c r="F84" s="61" t="s">
        <v>77</v>
      </c>
      <c r="G84" s="61" t="s">
        <v>76</v>
      </c>
      <c r="H84" s="62" t="s">
        <v>393</v>
      </c>
      <c r="I84" s="67">
        <v>96774754</v>
      </c>
      <c r="J84" s="61" t="s">
        <v>79</v>
      </c>
      <c r="K84" s="61" t="s">
        <v>80</v>
      </c>
      <c r="L84" s="61" t="s">
        <v>24</v>
      </c>
      <c r="M84" s="63">
        <v>45</v>
      </c>
      <c r="N84" s="64">
        <f t="shared" si="1"/>
        <v>88.091999999999999</v>
      </c>
      <c r="O84" s="65">
        <v>88.091999999999999</v>
      </c>
      <c r="P84" s="65">
        <v>0</v>
      </c>
      <c r="Q84" s="66" t="s">
        <v>81</v>
      </c>
      <c r="R84" s="67" t="s">
        <v>82</v>
      </c>
      <c r="S84" s="61" t="s">
        <v>83</v>
      </c>
      <c r="T84" s="60" t="s">
        <v>328</v>
      </c>
      <c r="U84" s="61"/>
    </row>
    <row r="85" spans="1:21" ht="15" customHeight="1">
      <c r="A85" s="60" t="s">
        <v>394</v>
      </c>
      <c r="B85" s="60" t="s">
        <v>395</v>
      </c>
      <c r="C85" s="61" t="s">
        <v>75</v>
      </c>
      <c r="D85" s="61" t="s">
        <v>75</v>
      </c>
      <c r="E85" s="61" t="s">
        <v>176</v>
      </c>
      <c r="F85" s="61" t="s">
        <v>77</v>
      </c>
      <c r="G85" s="61" t="s">
        <v>76</v>
      </c>
      <c r="H85" s="62" t="s">
        <v>396</v>
      </c>
      <c r="I85" s="67" t="s">
        <v>397</v>
      </c>
      <c r="J85" s="61" t="s">
        <v>79</v>
      </c>
      <c r="K85" s="61" t="s">
        <v>80</v>
      </c>
      <c r="L85" s="61" t="s">
        <v>24</v>
      </c>
      <c r="M85" s="63">
        <v>45</v>
      </c>
      <c r="N85" s="64">
        <f t="shared" si="1"/>
        <v>33.390999999999998</v>
      </c>
      <c r="O85" s="65">
        <v>33.390999999999998</v>
      </c>
      <c r="P85" s="65">
        <v>0</v>
      </c>
      <c r="Q85" s="66" t="s">
        <v>81</v>
      </c>
      <c r="R85" s="67" t="s">
        <v>82</v>
      </c>
      <c r="S85" s="61" t="s">
        <v>83</v>
      </c>
      <c r="T85" s="60" t="s">
        <v>328</v>
      </c>
      <c r="U85" s="61"/>
    </row>
    <row r="86" spans="1:21" ht="15" customHeight="1">
      <c r="A86" s="60" t="s">
        <v>398</v>
      </c>
      <c r="B86" s="60" t="s">
        <v>399</v>
      </c>
      <c r="C86" s="61" t="s">
        <v>75</v>
      </c>
      <c r="D86" s="61" t="s">
        <v>75</v>
      </c>
      <c r="E86" s="61" t="s">
        <v>176</v>
      </c>
      <c r="F86" s="61" t="s">
        <v>77</v>
      </c>
      <c r="G86" s="61" t="s">
        <v>76</v>
      </c>
      <c r="H86" s="62" t="s">
        <v>400</v>
      </c>
      <c r="I86" s="67" t="s">
        <v>401</v>
      </c>
      <c r="J86" s="61" t="s">
        <v>79</v>
      </c>
      <c r="K86" s="61" t="s">
        <v>80</v>
      </c>
      <c r="L86" s="61" t="s">
        <v>24</v>
      </c>
      <c r="M86" s="63">
        <v>45</v>
      </c>
      <c r="N86" s="64">
        <f t="shared" si="1"/>
        <v>3.5000000000000003E-2</v>
      </c>
      <c r="O86" s="65">
        <v>3.5000000000000003E-2</v>
      </c>
      <c r="P86" s="65">
        <v>0</v>
      </c>
      <c r="Q86" s="66" t="s">
        <v>81</v>
      </c>
      <c r="R86" s="67" t="s">
        <v>82</v>
      </c>
      <c r="S86" s="61" t="s">
        <v>83</v>
      </c>
      <c r="T86" s="60" t="s">
        <v>328</v>
      </c>
      <c r="U86" s="61"/>
    </row>
    <row r="87" spans="1:21" ht="15" customHeight="1">
      <c r="A87" s="60" t="s">
        <v>402</v>
      </c>
      <c r="B87" s="60" t="s">
        <v>403</v>
      </c>
      <c r="C87" s="61" t="s">
        <v>75</v>
      </c>
      <c r="D87" s="61" t="s">
        <v>404</v>
      </c>
      <c r="E87" s="61" t="s">
        <v>176</v>
      </c>
      <c r="F87" s="61" t="s">
        <v>77</v>
      </c>
      <c r="G87" s="61" t="s">
        <v>76</v>
      </c>
      <c r="H87" s="62" t="s">
        <v>405</v>
      </c>
      <c r="I87" s="67">
        <v>37820440</v>
      </c>
      <c r="J87" s="61" t="s">
        <v>79</v>
      </c>
      <c r="K87" s="61" t="s">
        <v>80</v>
      </c>
      <c r="L87" s="61" t="s">
        <v>22</v>
      </c>
      <c r="M87" s="63">
        <v>90</v>
      </c>
      <c r="N87" s="64">
        <f t="shared" si="1"/>
        <v>199.822</v>
      </c>
      <c r="O87" s="65">
        <v>199.822</v>
      </c>
      <c r="P87" s="65">
        <v>0</v>
      </c>
      <c r="Q87" s="66" t="s">
        <v>81</v>
      </c>
      <c r="R87" s="67" t="s">
        <v>82</v>
      </c>
      <c r="S87" s="61" t="s">
        <v>83</v>
      </c>
      <c r="T87" s="60" t="s">
        <v>328</v>
      </c>
      <c r="U87" s="61"/>
    </row>
    <row r="88" spans="1:21" ht="15" customHeight="1">
      <c r="A88" s="60" t="s">
        <v>406</v>
      </c>
      <c r="B88" s="67" t="s">
        <v>407</v>
      </c>
      <c r="C88" s="67" t="s">
        <v>75</v>
      </c>
      <c r="D88" s="67" t="s">
        <v>408</v>
      </c>
      <c r="E88" s="67" t="s">
        <v>107</v>
      </c>
      <c r="F88" s="67" t="s">
        <v>77</v>
      </c>
      <c r="G88" s="67" t="s">
        <v>76</v>
      </c>
      <c r="H88" s="62" t="s">
        <v>409</v>
      </c>
      <c r="I88" s="67" t="s">
        <v>410</v>
      </c>
      <c r="J88" s="61" t="s">
        <v>79</v>
      </c>
      <c r="K88" s="61" t="s">
        <v>80</v>
      </c>
      <c r="L88" s="67" t="s">
        <v>17</v>
      </c>
      <c r="M88" s="63">
        <v>5</v>
      </c>
      <c r="N88" s="64">
        <f t="shared" si="1"/>
        <v>0.59699999999999998</v>
      </c>
      <c r="O88" s="65">
        <v>0.59699999999999998</v>
      </c>
      <c r="P88" s="65">
        <v>0</v>
      </c>
      <c r="Q88" s="66" t="s">
        <v>81</v>
      </c>
      <c r="R88" s="67" t="s">
        <v>82</v>
      </c>
      <c r="S88" s="69" t="s">
        <v>83</v>
      </c>
      <c r="T88" s="60" t="s">
        <v>328</v>
      </c>
      <c r="U88" s="61"/>
    </row>
    <row r="89" spans="1:21" ht="15" customHeight="1">
      <c r="A89" s="60" t="s">
        <v>411</v>
      </c>
      <c r="B89" s="61" t="s">
        <v>412</v>
      </c>
      <c r="C89" s="61" t="s">
        <v>413</v>
      </c>
      <c r="D89" s="61" t="s">
        <v>414</v>
      </c>
      <c r="E89" s="61" t="s">
        <v>76</v>
      </c>
      <c r="F89" s="61" t="s">
        <v>77</v>
      </c>
      <c r="G89" s="61" t="s">
        <v>76</v>
      </c>
      <c r="H89" s="62" t="s">
        <v>415</v>
      </c>
      <c r="I89" s="67" t="s">
        <v>416</v>
      </c>
      <c r="J89" s="61" t="s">
        <v>79</v>
      </c>
      <c r="K89" s="61" t="s">
        <v>80</v>
      </c>
      <c r="L89" s="61" t="s">
        <v>17</v>
      </c>
      <c r="M89" s="71">
        <v>9</v>
      </c>
      <c r="N89" s="64">
        <f t="shared" si="1"/>
        <v>0</v>
      </c>
      <c r="O89" s="65">
        <v>0</v>
      </c>
      <c r="P89" s="65">
        <v>0</v>
      </c>
      <c r="Q89" s="66" t="s">
        <v>81</v>
      </c>
      <c r="R89" s="67" t="s">
        <v>82</v>
      </c>
      <c r="S89" s="69" t="s">
        <v>83</v>
      </c>
      <c r="T89" s="60" t="s">
        <v>328</v>
      </c>
      <c r="U89" s="61"/>
    </row>
    <row r="90" spans="1:21" ht="15" customHeight="1">
      <c r="A90" s="60" t="s">
        <v>417</v>
      </c>
      <c r="B90" s="61" t="s">
        <v>418</v>
      </c>
      <c r="C90" s="61" t="s">
        <v>75</v>
      </c>
      <c r="D90" s="61" t="s">
        <v>419</v>
      </c>
      <c r="E90" s="61" t="s">
        <v>240</v>
      </c>
      <c r="F90" s="61" t="s">
        <v>77</v>
      </c>
      <c r="G90" s="61" t="s">
        <v>76</v>
      </c>
      <c r="H90" s="62" t="s">
        <v>420</v>
      </c>
      <c r="I90" s="67" t="s">
        <v>421</v>
      </c>
      <c r="J90" s="61" t="s">
        <v>79</v>
      </c>
      <c r="K90" s="61" t="s">
        <v>80</v>
      </c>
      <c r="L90" s="61" t="s">
        <v>17</v>
      </c>
      <c r="M90" s="71">
        <v>16</v>
      </c>
      <c r="N90" s="64">
        <f t="shared" si="1"/>
        <v>1.0509999999999999</v>
      </c>
      <c r="O90" s="65">
        <v>1.0509999999999999</v>
      </c>
      <c r="P90" s="65">
        <v>0</v>
      </c>
      <c r="Q90" s="66" t="s">
        <v>81</v>
      </c>
      <c r="R90" s="67" t="s">
        <v>82</v>
      </c>
      <c r="S90" s="69" t="s">
        <v>83</v>
      </c>
      <c r="T90" s="60" t="s">
        <v>328</v>
      </c>
      <c r="U90" s="61"/>
    </row>
    <row r="91" spans="1:21" ht="15" customHeight="1">
      <c r="A91" s="60" t="s">
        <v>422</v>
      </c>
      <c r="B91" s="61" t="s">
        <v>423</v>
      </c>
      <c r="C91" s="61" t="s">
        <v>248</v>
      </c>
      <c r="D91" s="61">
        <v>2</v>
      </c>
      <c r="E91" s="61" t="s">
        <v>146</v>
      </c>
      <c r="F91" s="61" t="s">
        <v>77</v>
      </c>
      <c r="G91" s="61" t="s">
        <v>76</v>
      </c>
      <c r="H91" s="62" t="s">
        <v>424</v>
      </c>
      <c r="I91" s="67">
        <v>82658824</v>
      </c>
      <c r="J91" s="61" t="s">
        <v>79</v>
      </c>
      <c r="K91" s="61" t="s">
        <v>80</v>
      </c>
      <c r="L91" s="61" t="s">
        <v>23</v>
      </c>
      <c r="M91" s="63">
        <v>14</v>
      </c>
      <c r="N91" s="64">
        <f t="shared" si="1"/>
        <v>3.9380000000000002</v>
      </c>
      <c r="O91" s="65">
        <v>1.6160000000000001</v>
      </c>
      <c r="P91" s="65">
        <v>2.3220000000000001</v>
      </c>
      <c r="Q91" s="66" t="s">
        <v>81</v>
      </c>
      <c r="R91" s="67" t="s">
        <v>82</v>
      </c>
      <c r="S91" s="61" t="s">
        <v>83</v>
      </c>
      <c r="T91" s="61" t="s">
        <v>425</v>
      </c>
      <c r="U91" s="61"/>
    </row>
    <row r="92" spans="1:21" ht="15" customHeight="1">
      <c r="A92" s="60" t="s">
        <v>426</v>
      </c>
      <c r="B92" s="61" t="s">
        <v>427</v>
      </c>
      <c r="C92" s="61" t="s">
        <v>389</v>
      </c>
      <c r="D92" s="61" t="s">
        <v>75</v>
      </c>
      <c r="E92" s="61" t="s">
        <v>146</v>
      </c>
      <c r="F92" s="61" t="s">
        <v>77</v>
      </c>
      <c r="G92" s="61" t="s">
        <v>76</v>
      </c>
      <c r="H92" s="62" t="s">
        <v>428</v>
      </c>
      <c r="I92" s="67" t="s">
        <v>429</v>
      </c>
      <c r="J92" s="61" t="s">
        <v>79</v>
      </c>
      <c r="K92" s="61" t="s">
        <v>80</v>
      </c>
      <c r="L92" s="61" t="s">
        <v>23</v>
      </c>
      <c r="M92" s="71">
        <v>11</v>
      </c>
      <c r="N92" s="64">
        <f t="shared" si="1"/>
        <v>31.484999999999999</v>
      </c>
      <c r="O92" s="65">
        <v>12.186</v>
      </c>
      <c r="P92" s="65">
        <v>19.298999999999999</v>
      </c>
      <c r="Q92" s="66" t="s">
        <v>81</v>
      </c>
      <c r="R92" s="67" t="s">
        <v>82</v>
      </c>
      <c r="S92" s="61" t="s">
        <v>83</v>
      </c>
      <c r="T92" s="61" t="s">
        <v>425</v>
      </c>
      <c r="U92" s="61"/>
    </row>
    <row r="93" spans="1:21" ht="15" customHeight="1">
      <c r="A93" s="60" t="s">
        <v>430</v>
      </c>
      <c r="B93" s="61" t="s">
        <v>431</v>
      </c>
      <c r="C93" s="61" t="s">
        <v>432</v>
      </c>
      <c r="D93" s="61">
        <v>9</v>
      </c>
      <c r="E93" s="61" t="s">
        <v>76</v>
      </c>
      <c r="F93" s="61" t="s">
        <v>77</v>
      </c>
      <c r="G93" s="61" t="s">
        <v>76</v>
      </c>
      <c r="H93" s="62" t="s">
        <v>433</v>
      </c>
      <c r="I93" s="67" t="s">
        <v>434</v>
      </c>
      <c r="J93" s="61" t="s">
        <v>79</v>
      </c>
      <c r="K93" s="61" t="s">
        <v>80</v>
      </c>
      <c r="L93" s="61" t="s">
        <v>24</v>
      </c>
      <c r="M93" s="71">
        <v>65</v>
      </c>
      <c r="N93" s="64">
        <f t="shared" si="1"/>
        <v>35</v>
      </c>
      <c r="O93" s="65">
        <v>35</v>
      </c>
      <c r="P93" s="65">
        <v>0</v>
      </c>
      <c r="Q93" s="66" t="s">
        <v>81</v>
      </c>
      <c r="R93" s="67" t="s">
        <v>82</v>
      </c>
      <c r="S93" s="61" t="s">
        <v>83</v>
      </c>
      <c r="T93" s="61" t="s">
        <v>435</v>
      </c>
      <c r="U93" s="61"/>
    </row>
    <row r="94" spans="1:21">
      <c r="A94" s="60" t="s">
        <v>436</v>
      </c>
      <c r="B94" s="69" t="s">
        <v>287</v>
      </c>
      <c r="C94" s="61" t="s">
        <v>75</v>
      </c>
      <c r="D94" s="61" t="s">
        <v>437</v>
      </c>
      <c r="E94" s="61" t="s">
        <v>123</v>
      </c>
      <c r="F94" s="61" t="s">
        <v>77</v>
      </c>
      <c r="G94" s="61" t="s">
        <v>76</v>
      </c>
      <c r="H94" s="62" t="s">
        <v>438</v>
      </c>
      <c r="I94" s="67">
        <v>82649424</v>
      </c>
      <c r="J94" s="61" t="s">
        <v>79</v>
      </c>
      <c r="K94" s="61" t="s">
        <v>80</v>
      </c>
      <c r="L94" s="61" t="s">
        <v>17</v>
      </c>
      <c r="M94" s="63">
        <v>14</v>
      </c>
      <c r="N94" s="64">
        <f t="shared" si="1"/>
        <v>1.194</v>
      </c>
      <c r="O94" s="65">
        <v>1.194</v>
      </c>
      <c r="P94" s="65">
        <v>0</v>
      </c>
      <c r="Q94" s="66" t="s">
        <v>81</v>
      </c>
      <c r="R94" s="67" t="s">
        <v>82</v>
      </c>
      <c r="S94" s="61" t="s">
        <v>73</v>
      </c>
      <c r="T94" s="60" t="s">
        <v>328</v>
      </c>
      <c r="U94" s="61"/>
    </row>
    <row r="95" spans="1:21">
      <c r="A95" s="60" t="s">
        <v>439</v>
      </c>
      <c r="B95" s="61" t="s">
        <v>440</v>
      </c>
      <c r="C95" s="61" t="s">
        <v>248</v>
      </c>
      <c r="D95" s="61">
        <v>2</v>
      </c>
      <c r="E95" s="61" t="s">
        <v>146</v>
      </c>
      <c r="F95" s="61" t="s">
        <v>77</v>
      </c>
      <c r="G95" s="61" t="s">
        <v>76</v>
      </c>
      <c r="H95" s="62" t="s">
        <v>441</v>
      </c>
      <c r="I95" s="67">
        <v>51160427</v>
      </c>
      <c r="J95" s="61" t="s">
        <v>79</v>
      </c>
      <c r="K95" s="61" t="s">
        <v>80</v>
      </c>
      <c r="L95" s="61" t="s">
        <v>25</v>
      </c>
      <c r="M95" s="71">
        <v>50</v>
      </c>
      <c r="N95" s="64">
        <f t="shared" si="1"/>
        <v>11.901999999999999</v>
      </c>
      <c r="O95" s="65">
        <v>3.3889999999999998</v>
      </c>
      <c r="P95" s="65">
        <v>8.5129999999999999</v>
      </c>
      <c r="Q95" s="66" t="s">
        <v>81</v>
      </c>
      <c r="R95" s="67" t="s">
        <v>82</v>
      </c>
      <c r="S95" s="61" t="s">
        <v>442</v>
      </c>
      <c r="T95" s="61" t="s">
        <v>442</v>
      </c>
      <c r="U95" s="61"/>
    </row>
    <row r="96" spans="1:21">
      <c r="I96" s="51"/>
      <c r="L96" s="53"/>
      <c r="M96" s="51"/>
      <c r="U96" s="44"/>
    </row>
    <row r="97" spans="12:21">
      <c r="L97" s="53"/>
      <c r="M97" s="51"/>
      <c r="U97" s="44"/>
    </row>
    <row r="98" spans="12:21">
      <c r="L98" s="53"/>
      <c r="M98" s="51"/>
      <c r="U98" s="44"/>
    </row>
  </sheetData>
  <mergeCells count="2">
    <mergeCell ref="A3:U3"/>
    <mergeCell ref="A5:U5"/>
  </mergeCells>
  <pageMargins left="0.7" right="0.7" top="0.75" bottom="0.75" header="0.51180555555555496" footer="0.51180555555555496"/>
  <pageSetup paperSize="9" scale="52" orientation="landscape" horizontalDpi="300" verticalDpi="300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2</vt:i4>
      </vt:variant>
    </vt:vector>
  </HeadingPairs>
  <TitlesOfParts>
    <vt:vector size="7" baseType="lpstr">
      <vt:lpstr>Podsumowanie</vt:lpstr>
      <vt:lpstr>Standardy jakościowe</vt:lpstr>
      <vt:lpstr>JednostkiOrganizacyjnePłatnicy</vt:lpstr>
      <vt:lpstr>Zużycie oświetlenie uliczne</vt:lpstr>
      <vt:lpstr>Zużycie obiekty i budynki</vt:lpstr>
      <vt:lpstr>'Zużycie obiekty i budynki'!_FilterDatabase</vt:lpstr>
      <vt:lpstr>'Zużycie oświetlenie uliczne'!_FilterDatabase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Mariusz Sarosiek</dc:creator>
  <dc:description/>
  <cp:lastModifiedBy>Dell</cp:lastModifiedBy>
  <cp:revision>3</cp:revision>
  <cp:lastPrinted>2026-11-05T08:29:47Z</cp:lastPrinted>
  <dcterms:created xsi:type="dcterms:W3CDTF">2020-04-01T08:02:30Z</dcterms:created>
  <dcterms:modified xsi:type="dcterms:W3CDTF">2026-11-05T08:29:49Z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0x01010082B96D7BB06B464B932F4DE08B8B07ED</vt:lpwstr>
  </property>
  <property fmtid="{D5CDD505-2E9C-101B-9397-08002B2CF9AE}" pid="3" name="MediaServiceImageTags">
    <vt:lpwstr/>
  </property>
</Properties>
</file>